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iizuka-n.local\飯塚市共有フォルダ\飯塚市\0108_福祉部\010802_介護保険課\0108020_介護保険課_共通\_17_事業所係\00-10_第9期計画公募関係\02_2回目\30_公募要領及び選定基準\"/>
    </mc:Choice>
  </mc:AlternateContent>
  <bookViews>
    <workbookView xWindow="480" yWindow="90" windowWidth="18315" windowHeight="11190"/>
  </bookViews>
  <sheets>
    <sheet name="資金収支（1年目）" sheetId="7" r:id="rId1"/>
    <sheet name="資金収支（2-3年目）" sheetId="8" r:id="rId2"/>
    <sheet name="資金収支（1年目）【例】" sheetId="9" r:id="rId3"/>
    <sheet name="資金収支（2-3年目）【例】" sheetId="10" r:id="rId4"/>
    <sheet name="資金収支（３年目）" sheetId="4" state="hidden" r:id="rId5"/>
    <sheet name="資金収支（４年目）" sheetId="6" state="hidden" r:id="rId6"/>
    <sheet name="人件費" sheetId="3" state="hidden" r:id="rId7"/>
  </sheets>
  <definedNames>
    <definedName name="_xlnm.Print_Area" localSheetId="0">'資金収支（1年目）'!$A$1:$AE$59</definedName>
    <definedName name="_xlnm.Print_Area" localSheetId="2">'資金収支（1年目）【例】'!$A$1:$AE$59</definedName>
    <definedName name="_xlnm.Print_Area" localSheetId="1">'資金収支（2-3年目）'!$A$1:$Q$52</definedName>
    <definedName name="_xlnm.Print_Area" localSheetId="3">'資金収支（2-3年目）【例】'!$A$1:$Q$52</definedName>
    <definedName name="_xlnm.Print_Area" localSheetId="4">'資金収支（３年目）'!$A$1:$H$52</definedName>
    <definedName name="_xlnm.Print_Area" localSheetId="5">'資金収支（４年目）'!$A$1:$H$52</definedName>
    <definedName name="_xlnm.Print_Area" localSheetId="6">人件費!$A$1:$K$31</definedName>
  </definedNames>
  <calcPr calcId="152511"/>
</workbook>
</file>

<file path=xl/calcChain.xml><?xml version="1.0" encoding="utf-8"?>
<calcChain xmlns="http://schemas.openxmlformats.org/spreadsheetml/2006/main">
  <c r="Q52" i="10" l="1"/>
  <c r="H52" i="10"/>
  <c r="Q51" i="10"/>
  <c r="H51" i="10"/>
  <c r="Q49" i="10"/>
  <c r="H49" i="10"/>
  <c r="Q48" i="10"/>
  <c r="O48" i="10"/>
  <c r="H48" i="10"/>
  <c r="F48" i="10"/>
  <c r="Q47" i="10"/>
  <c r="N47" i="10"/>
  <c r="H47" i="10"/>
  <c r="E47" i="10"/>
  <c r="Q46" i="10"/>
  <c r="N46" i="10"/>
  <c r="H46" i="10"/>
  <c r="E46" i="10"/>
  <c r="Q45" i="10"/>
  <c r="N45" i="10"/>
  <c r="H45" i="10"/>
  <c r="E45" i="10"/>
  <c r="Q44" i="10"/>
  <c r="H44" i="10"/>
  <c r="Q43" i="10"/>
  <c r="H43" i="10"/>
  <c r="E43" i="10"/>
  <c r="N43" i="10" s="1"/>
  <c r="Q42" i="10"/>
  <c r="H42" i="10"/>
  <c r="E42" i="10"/>
  <c r="N42" i="10" s="1"/>
  <c r="Q41" i="10"/>
  <c r="H41" i="10"/>
  <c r="E41" i="10"/>
  <c r="N41" i="10" s="1"/>
  <c r="Q40" i="10"/>
  <c r="H40" i="10"/>
  <c r="E40" i="10"/>
  <c r="N40" i="10" s="1"/>
  <c r="Q39" i="10"/>
  <c r="H39" i="10"/>
  <c r="E39" i="10"/>
  <c r="N39" i="10" s="1"/>
  <c r="Q38" i="10"/>
  <c r="O38" i="10"/>
  <c r="H38" i="10"/>
  <c r="F38" i="10"/>
  <c r="Q37" i="10"/>
  <c r="N37" i="10"/>
  <c r="H37" i="10"/>
  <c r="E37" i="10"/>
  <c r="Q36" i="10"/>
  <c r="N36" i="10"/>
  <c r="H36" i="10"/>
  <c r="G36" i="10"/>
  <c r="E36" i="10"/>
  <c r="P36" i="10" s="1"/>
  <c r="Q35" i="10"/>
  <c r="P35" i="10"/>
  <c r="N35" i="10"/>
  <c r="H35" i="10"/>
  <c r="E35" i="10"/>
  <c r="G35" i="10" s="1"/>
  <c r="Q34" i="10"/>
  <c r="N34" i="10"/>
  <c r="H34" i="10"/>
  <c r="G34" i="10"/>
  <c r="E34" i="10"/>
  <c r="P34" i="10" s="1"/>
  <c r="Q33" i="10"/>
  <c r="P33" i="10"/>
  <c r="N33" i="10"/>
  <c r="H33" i="10"/>
  <c r="E33" i="10"/>
  <c r="G33" i="10" s="1"/>
  <c r="Q32" i="10"/>
  <c r="N32" i="10"/>
  <c r="H32" i="10"/>
  <c r="G32" i="10"/>
  <c r="E32" i="10"/>
  <c r="P32" i="10" s="1"/>
  <c r="Q31" i="10"/>
  <c r="P31" i="10"/>
  <c r="N31" i="10"/>
  <c r="H31" i="10"/>
  <c r="E31" i="10"/>
  <c r="G31" i="10" s="1"/>
  <c r="Q30" i="10"/>
  <c r="H30" i="10"/>
  <c r="Q29" i="10"/>
  <c r="H29" i="10"/>
  <c r="E29" i="10"/>
  <c r="N29" i="10" s="1"/>
  <c r="Q28" i="10"/>
  <c r="H28" i="10"/>
  <c r="Q27" i="10"/>
  <c r="H27" i="10"/>
  <c r="Q26" i="10"/>
  <c r="H26" i="10"/>
  <c r="Q25" i="10"/>
  <c r="H25" i="10"/>
  <c r="Q24" i="10"/>
  <c r="H24" i="10"/>
  <c r="Q23" i="10"/>
  <c r="H23" i="10"/>
  <c r="Q22" i="10"/>
  <c r="H22" i="10"/>
  <c r="Q21" i="10"/>
  <c r="N21" i="10"/>
  <c r="H21" i="10"/>
  <c r="E21" i="10"/>
  <c r="Q20" i="10"/>
  <c r="N20" i="10"/>
  <c r="H20" i="10"/>
  <c r="E20" i="10"/>
  <c r="Q19" i="10"/>
  <c r="H19" i="10"/>
  <c r="Q18" i="10"/>
  <c r="H18" i="10"/>
  <c r="Q17" i="10"/>
  <c r="N17" i="10"/>
  <c r="H17" i="10"/>
  <c r="E17" i="10"/>
  <c r="Q16" i="10"/>
  <c r="H16" i="10"/>
  <c r="E16" i="10"/>
  <c r="Q15" i="10"/>
  <c r="H15" i="10"/>
  <c r="E15" i="10"/>
  <c r="O15" i="10" s="1"/>
  <c r="Q14" i="10"/>
  <c r="H14" i="10"/>
  <c r="E14" i="10"/>
  <c r="Q13" i="10"/>
  <c r="H13" i="10"/>
  <c r="Q12" i="10"/>
  <c r="O12" i="10"/>
  <c r="O4" i="10" s="1"/>
  <c r="F12" i="10"/>
  <c r="H12" i="10" s="1"/>
  <c r="Q11" i="10"/>
  <c r="N11" i="10"/>
  <c r="H11" i="10"/>
  <c r="E11" i="10"/>
  <c r="P11" i="10" s="1"/>
  <c r="Q10" i="10"/>
  <c r="N10" i="10"/>
  <c r="H10" i="10"/>
  <c r="E10" i="10"/>
  <c r="P10" i="10" s="1"/>
  <c r="Q9" i="10"/>
  <c r="N9" i="10"/>
  <c r="H9" i="10"/>
  <c r="E9" i="10"/>
  <c r="P9" i="10" s="1"/>
  <c r="Q8" i="10"/>
  <c r="N8" i="10"/>
  <c r="H8" i="10"/>
  <c r="E8" i="10"/>
  <c r="G8" i="10" s="1"/>
  <c r="Q7" i="10"/>
  <c r="N7" i="10"/>
  <c r="H7" i="10"/>
  <c r="E7" i="10"/>
  <c r="P7" i="10" s="1"/>
  <c r="Q6" i="10"/>
  <c r="N6" i="10"/>
  <c r="H6" i="10"/>
  <c r="E6" i="10"/>
  <c r="G6" i="10" s="1"/>
  <c r="Q5" i="10"/>
  <c r="N5" i="10"/>
  <c r="H5" i="10"/>
  <c r="E5" i="10"/>
  <c r="P5" i="10" s="1"/>
  <c r="Q4" i="10"/>
  <c r="H4" i="10"/>
  <c r="AD52" i="9"/>
  <c r="AB48" i="9"/>
  <c r="Z48" i="9"/>
  <c r="X48" i="9"/>
  <c r="X49" i="9" s="1"/>
  <c r="V48" i="9"/>
  <c r="V49" i="9" s="1"/>
  <c r="T48" i="9"/>
  <c r="R48" i="9"/>
  <c r="P48" i="9"/>
  <c r="N48" i="9"/>
  <c r="L48" i="9"/>
  <c r="J48" i="9"/>
  <c r="J49" i="9" s="1"/>
  <c r="H48" i="9"/>
  <c r="F48" i="9"/>
  <c r="AD47" i="9"/>
  <c r="AD46" i="9"/>
  <c r="AD45" i="9"/>
  <c r="AD48" i="9" s="1"/>
  <c r="AD43" i="9"/>
  <c r="AD42" i="9"/>
  <c r="AD41" i="9"/>
  <c r="AD40" i="9"/>
  <c r="AD39" i="9"/>
  <c r="AB38" i="9"/>
  <c r="Z38" i="9"/>
  <c r="X38" i="9"/>
  <c r="V38" i="9"/>
  <c r="T38" i="9"/>
  <c r="R38" i="9"/>
  <c r="P38" i="9"/>
  <c r="N38" i="9"/>
  <c r="L38" i="9"/>
  <c r="J38" i="9"/>
  <c r="I38" i="9"/>
  <c r="H44" i="9" s="1"/>
  <c r="H49" i="9" s="1"/>
  <c r="H38" i="9"/>
  <c r="G38" i="9"/>
  <c r="F44" i="9" s="1"/>
  <c r="F38" i="9"/>
  <c r="AD37" i="9"/>
  <c r="AC36" i="9"/>
  <c r="AD36" i="9" s="1"/>
  <c r="AA36" i="9"/>
  <c r="Y36" i="9"/>
  <c r="W36" i="9"/>
  <c r="U36" i="9"/>
  <c r="S36" i="9"/>
  <c r="Q36" i="9"/>
  <c r="O36" i="9"/>
  <c r="M36" i="9"/>
  <c r="K36" i="9"/>
  <c r="K38" i="9" s="1"/>
  <c r="J44" i="9" s="1"/>
  <c r="I36" i="9"/>
  <c r="G36" i="9"/>
  <c r="AC35" i="9"/>
  <c r="AA35" i="9"/>
  <c r="AD35" i="9" s="1"/>
  <c r="Y35" i="9"/>
  <c r="W35" i="9"/>
  <c r="U35" i="9"/>
  <c r="S35" i="9"/>
  <c r="Q35" i="9"/>
  <c r="O35" i="9"/>
  <c r="M35" i="9"/>
  <c r="M38" i="9" s="1"/>
  <c r="L44" i="9" s="1"/>
  <c r="K35" i="9"/>
  <c r="I35" i="9"/>
  <c r="G35" i="9"/>
  <c r="AC34" i="9"/>
  <c r="AD34" i="9" s="1"/>
  <c r="AA34" i="9"/>
  <c r="Y34" i="9"/>
  <c r="W34" i="9"/>
  <c r="U34" i="9"/>
  <c r="S34" i="9"/>
  <c r="Q34" i="9"/>
  <c r="O34" i="9"/>
  <c r="M34" i="9"/>
  <c r="K34" i="9"/>
  <c r="I34" i="9"/>
  <c r="G34" i="9"/>
  <c r="AC33" i="9"/>
  <c r="AD33" i="9" s="1"/>
  <c r="AA33" i="9"/>
  <c r="Y33" i="9"/>
  <c r="W33" i="9"/>
  <c r="U33" i="9"/>
  <c r="S33" i="9"/>
  <c r="Q33" i="9"/>
  <c r="O33" i="9"/>
  <c r="M33" i="9"/>
  <c r="K33" i="9"/>
  <c r="I33" i="9"/>
  <c r="G33" i="9"/>
  <c r="AC32" i="9"/>
  <c r="AD32" i="9" s="1"/>
  <c r="AA32" i="9"/>
  <c r="Y32" i="9"/>
  <c r="W32" i="9"/>
  <c r="U32" i="9"/>
  <c r="S32" i="9"/>
  <c r="S38" i="9" s="1"/>
  <c r="R44" i="9" s="1"/>
  <c r="Q32" i="9"/>
  <c r="O32" i="9"/>
  <c r="M32" i="9"/>
  <c r="K32" i="9"/>
  <c r="I32" i="9"/>
  <c r="G32" i="9"/>
  <c r="AC31" i="9"/>
  <c r="AC38" i="9" s="1"/>
  <c r="AB44" i="9" s="1"/>
  <c r="AA31" i="9"/>
  <c r="AA38" i="9" s="1"/>
  <c r="Z44" i="9" s="1"/>
  <c r="Y31" i="9"/>
  <c r="Y38" i="9" s="1"/>
  <c r="X44" i="9" s="1"/>
  <c r="W31" i="9"/>
  <c r="W38" i="9" s="1"/>
  <c r="V44" i="9" s="1"/>
  <c r="U31" i="9"/>
  <c r="U38" i="9" s="1"/>
  <c r="T44" i="9" s="1"/>
  <c r="S31" i="9"/>
  <c r="Q31" i="9"/>
  <c r="Q38" i="9" s="1"/>
  <c r="P44" i="9" s="1"/>
  <c r="O31" i="9"/>
  <c r="O38" i="9" s="1"/>
  <c r="N44" i="9" s="1"/>
  <c r="M31" i="9"/>
  <c r="K31" i="9"/>
  <c r="I31" i="9"/>
  <c r="G31" i="9"/>
  <c r="X30" i="9"/>
  <c r="V30" i="9"/>
  <c r="AD29" i="9"/>
  <c r="AB28" i="9"/>
  <c r="Z28" i="9"/>
  <c r="Z30" i="9" s="1"/>
  <c r="X28" i="9"/>
  <c r="V28" i="9"/>
  <c r="T28" i="9"/>
  <c r="R28" i="9"/>
  <c r="P28" i="9"/>
  <c r="N28" i="9"/>
  <c r="L28" i="9"/>
  <c r="J28" i="9"/>
  <c r="H28" i="9"/>
  <c r="F28" i="9"/>
  <c r="AB27" i="9"/>
  <c r="AB30" i="9" s="1"/>
  <c r="Z27" i="9"/>
  <c r="X27" i="9"/>
  <c r="V27" i="9"/>
  <c r="T27" i="9"/>
  <c r="R27" i="9"/>
  <c r="P27" i="9"/>
  <c r="N27" i="9"/>
  <c r="L27" i="9"/>
  <c r="J27" i="9"/>
  <c r="H27" i="9"/>
  <c r="F27" i="9"/>
  <c r="AD27" i="9" s="1"/>
  <c r="E27" i="10" s="1"/>
  <c r="AB26" i="9"/>
  <c r="Z26" i="9"/>
  <c r="X26" i="9"/>
  <c r="V26" i="9"/>
  <c r="T26" i="9"/>
  <c r="R26" i="9"/>
  <c r="P26" i="9"/>
  <c r="N26" i="9"/>
  <c r="L26" i="9"/>
  <c r="J26" i="9"/>
  <c r="H26" i="9"/>
  <c r="F26" i="9"/>
  <c r="AD26" i="9" s="1"/>
  <c r="E26" i="10" s="1"/>
  <c r="AB25" i="9"/>
  <c r="Z25" i="9"/>
  <c r="X25" i="9"/>
  <c r="V25" i="9"/>
  <c r="T25" i="9"/>
  <c r="R25" i="9"/>
  <c r="P25" i="9"/>
  <c r="N25" i="9"/>
  <c r="L25" i="9"/>
  <c r="J25" i="9"/>
  <c r="H25" i="9"/>
  <c r="H30" i="9" s="1"/>
  <c r="F25" i="9"/>
  <c r="AD25" i="9" s="1"/>
  <c r="E25" i="10" s="1"/>
  <c r="AB24" i="9"/>
  <c r="Z24" i="9"/>
  <c r="X24" i="9"/>
  <c r="V24" i="9"/>
  <c r="T24" i="9"/>
  <c r="T30" i="9" s="1"/>
  <c r="R24" i="9"/>
  <c r="R30" i="9" s="1"/>
  <c r="P24" i="9"/>
  <c r="P30" i="9" s="1"/>
  <c r="N24" i="9"/>
  <c r="N30" i="9" s="1"/>
  <c r="L24" i="9"/>
  <c r="L30" i="9" s="1"/>
  <c r="J24" i="9"/>
  <c r="J30" i="9" s="1"/>
  <c r="H24" i="9"/>
  <c r="F24" i="9"/>
  <c r="AD24" i="9" s="1"/>
  <c r="AD21" i="9"/>
  <c r="AD20" i="9"/>
  <c r="AD17" i="9"/>
  <c r="AB12" i="9"/>
  <c r="AB4" i="9" s="1"/>
  <c r="AA12" i="9"/>
  <c r="Z13" i="9" s="1"/>
  <c r="Z12" i="9"/>
  <c r="X12" i="9"/>
  <c r="W12" i="9"/>
  <c r="V13" i="9" s="1"/>
  <c r="V12" i="9"/>
  <c r="V4" i="9" s="1"/>
  <c r="U12" i="9"/>
  <c r="T13" i="9" s="1"/>
  <c r="T12" i="9"/>
  <c r="T4" i="9" s="1"/>
  <c r="S12" i="9"/>
  <c r="R13" i="9" s="1"/>
  <c r="R12" i="9"/>
  <c r="R4" i="9" s="1"/>
  <c r="Q12" i="9"/>
  <c r="P13" i="9" s="1"/>
  <c r="P12" i="9"/>
  <c r="P4" i="9" s="1"/>
  <c r="O12" i="9"/>
  <c r="N13" i="9" s="1"/>
  <c r="N12" i="9"/>
  <c r="L12" i="9"/>
  <c r="J12" i="9"/>
  <c r="H12" i="9"/>
  <c r="F12" i="9"/>
  <c r="AC11" i="9"/>
  <c r="AA11" i="9"/>
  <c r="Y11" i="9"/>
  <c r="W11" i="9"/>
  <c r="U11" i="9"/>
  <c r="S11" i="9"/>
  <c r="Q11" i="9"/>
  <c r="O11" i="9"/>
  <c r="M11" i="9"/>
  <c r="K11" i="9"/>
  <c r="I11" i="9"/>
  <c r="G11" i="9"/>
  <c r="AC10" i="9"/>
  <c r="AA10" i="9"/>
  <c r="Y10" i="9"/>
  <c r="W10" i="9"/>
  <c r="U10" i="9"/>
  <c r="S10" i="9"/>
  <c r="Q10" i="9"/>
  <c r="O10" i="9"/>
  <c r="M10" i="9"/>
  <c r="K10" i="9"/>
  <c r="I10" i="9"/>
  <c r="G10" i="9"/>
  <c r="AC9" i="9"/>
  <c r="AA9" i="9"/>
  <c r="Y9" i="9"/>
  <c r="W9" i="9"/>
  <c r="U9" i="9"/>
  <c r="S9" i="9"/>
  <c r="Q9" i="9"/>
  <c r="O9" i="9"/>
  <c r="M9" i="9"/>
  <c r="K9" i="9"/>
  <c r="I9" i="9"/>
  <c r="G9" i="9"/>
  <c r="AC8" i="9"/>
  <c r="AA8" i="9"/>
  <c r="Y8" i="9"/>
  <c r="W8" i="9"/>
  <c r="U8" i="9"/>
  <c r="S8" i="9"/>
  <c r="Q8" i="9"/>
  <c r="O8" i="9"/>
  <c r="M8" i="9"/>
  <c r="K8" i="9"/>
  <c r="I8" i="9"/>
  <c r="G8" i="9"/>
  <c r="AC7" i="9"/>
  <c r="AA7" i="9"/>
  <c r="Y7" i="9"/>
  <c r="W7" i="9"/>
  <c r="U7" i="9"/>
  <c r="S7" i="9"/>
  <c r="Q7" i="9"/>
  <c r="O7" i="9"/>
  <c r="M7" i="9"/>
  <c r="K7" i="9"/>
  <c r="I7" i="9"/>
  <c r="G7" i="9"/>
  <c r="AC6" i="9"/>
  <c r="AA6" i="9"/>
  <c r="Y6" i="9"/>
  <c r="W6" i="9"/>
  <c r="U6" i="9"/>
  <c r="S6" i="9"/>
  <c r="Q6" i="9"/>
  <c r="O6" i="9"/>
  <c r="M6" i="9"/>
  <c r="K6" i="9"/>
  <c r="I6" i="9"/>
  <c r="G6" i="9"/>
  <c r="AC5" i="9"/>
  <c r="AC12" i="9" s="1"/>
  <c r="AB13" i="9" s="1"/>
  <c r="AA5" i="9"/>
  <c r="Y5" i="9"/>
  <c r="Y12" i="9" s="1"/>
  <c r="W5" i="9"/>
  <c r="U5" i="9"/>
  <c r="S5" i="9"/>
  <c r="Q5" i="9"/>
  <c r="O5" i="9"/>
  <c r="M5" i="9"/>
  <c r="M12" i="9" s="1"/>
  <c r="K5" i="9"/>
  <c r="K12" i="9" s="1"/>
  <c r="I5" i="9"/>
  <c r="I12" i="9" s="1"/>
  <c r="G5" i="9"/>
  <c r="G12" i="9" s="1"/>
  <c r="Z4" i="9"/>
  <c r="Z15" i="9" s="1"/>
  <c r="X4" i="9"/>
  <c r="X16" i="9" s="1"/>
  <c r="N4" i="9"/>
  <c r="N15" i="9" s="1"/>
  <c r="N15" i="10" s="1"/>
  <c r="L4" i="9"/>
  <c r="L16" i="9" s="1"/>
  <c r="J4" i="9"/>
  <c r="J14" i="9" s="1"/>
  <c r="H4" i="9"/>
  <c r="H16" i="9" s="1"/>
  <c r="F4" i="9"/>
  <c r="F15" i="9" s="1"/>
  <c r="P6" i="8"/>
  <c r="N11" i="8"/>
  <c r="N10" i="8"/>
  <c r="N9" i="8"/>
  <c r="N8" i="8"/>
  <c r="N7" i="8"/>
  <c r="N6" i="8"/>
  <c r="E11" i="8"/>
  <c r="E10" i="8"/>
  <c r="E9" i="8"/>
  <c r="E8" i="8"/>
  <c r="E7" i="8"/>
  <c r="E6" i="8"/>
  <c r="N37" i="8"/>
  <c r="N36" i="8"/>
  <c r="N35" i="8"/>
  <c r="N34" i="8"/>
  <c r="N33" i="8"/>
  <c r="N32" i="8"/>
  <c r="N31" i="8"/>
  <c r="E37" i="8"/>
  <c r="E36" i="8"/>
  <c r="E35" i="8"/>
  <c r="E34" i="8"/>
  <c r="P34" i="8" s="1"/>
  <c r="E33" i="8"/>
  <c r="E32" i="8"/>
  <c r="P32" i="8" s="1"/>
  <c r="E31" i="8"/>
  <c r="P31" i="8" s="1"/>
  <c r="N29" i="8"/>
  <c r="N43" i="8"/>
  <c r="N42" i="8"/>
  <c r="N41" i="8"/>
  <c r="N40" i="8"/>
  <c r="N39" i="8"/>
  <c r="F12" i="8"/>
  <c r="F4" i="8" s="1"/>
  <c r="AB26" i="7"/>
  <c r="Z26" i="7"/>
  <c r="X26" i="7"/>
  <c r="V26" i="7"/>
  <c r="T26" i="7"/>
  <c r="R26" i="7"/>
  <c r="P26" i="7"/>
  <c r="N26" i="7"/>
  <c r="L26" i="7"/>
  <c r="J26" i="7"/>
  <c r="H26" i="7"/>
  <c r="F26" i="7"/>
  <c r="Q52" i="8"/>
  <c r="H52" i="8"/>
  <c r="Q51" i="8"/>
  <c r="H51" i="8"/>
  <c r="Q49" i="8"/>
  <c r="H49" i="8"/>
  <c r="Q48" i="8"/>
  <c r="H48" i="8"/>
  <c r="Q47" i="8"/>
  <c r="N47" i="8"/>
  <c r="H47" i="8"/>
  <c r="E47" i="8"/>
  <c r="Q46" i="8"/>
  <c r="N46" i="8"/>
  <c r="H46" i="8"/>
  <c r="E46" i="8"/>
  <c r="Q45" i="8"/>
  <c r="N45" i="8"/>
  <c r="H45" i="8"/>
  <c r="E45" i="8"/>
  <c r="Q44" i="8"/>
  <c r="H44" i="8"/>
  <c r="Q43" i="8"/>
  <c r="H43" i="8"/>
  <c r="E43" i="8"/>
  <c r="Q42" i="8"/>
  <c r="H42" i="8"/>
  <c r="E42" i="8"/>
  <c r="Q41" i="8"/>
  <c r="H41" i="8"/>
  <c r="E41" i="8"/>
  <c r="Q40" i="8"/>
  <c r="H40" i="8"/>
  <c r="E40" i="8"/>
  <c r="Q39" i="8"/>
  <c r="H39" i="8"/>
  <c r="E39" i="8"/>
  <c r="Q38" i="8"/>
  <c r="H38" i="8"/>
  <c r="Q37" i="8"/>
  <c r="H37" i="8"/>
  <c r="Q36" i="8"/>
  <c r="H36" i="8"/>
  <c r="Q35" i="8"/>
  <c r="H35" i="8"/>
  <c r="Q34" i="8"/>
  <c r="H34" i="8"/>
  <c r="Q33" i="8"/>
  <c r="H33" i="8"/>
  <c r="Q32" i="8"/>
  <c r="H32" i="8"/>
  <c r="Q31" i="8"/>
  <c r="H31" i="8"/>
  <c r="Q30" i="8"/>
  <c r="H30" i="8"/>
  <c r="Q29" i="8"/>
  <c r="H29" i="8"/>
  <c r="E29" i="8"/>
  <c r="Q28" i="8"/>
  <c r="H28" i="8"/>
  <c r="Q27" i="8"/>
  <c r="H27" i="8"/>
  <c r="Q26" i="8"/>
  <c r="H26" i="8"/>
  <c r="Q25" i="8"/>
  <c r="H25" i="8"/>
  <c r="Q24" i="8"/>
  <c r="H24" i="8"/>
  <c r="Q23" i="8"/>
  <c r="H23" i="8"/>
  <c r="Q22" i="8"/>
  <c r="H22" i="8"/>
  <c r="Q21" i="8"/>
  <c r="N21" i="8"/>
  <c r="H21" i="8"/>
  <c r="E21" i="8"/>
  <c r="Q20" i="8"/>
  <c r="N20" i="8"/>
  <c r="H20" i="8"/>
  <c r="E20" i="8"/>
  <c r="Q19" i="8"/>
  <c r="H19" i="8"/>
  <c r="Q18" i="8"/>
  <c r="H18" i="8"/>
  <c r="Q17" i="8"/>
  <c r="N17" i="8"/>
  <c r="H17" i="8"/>
  <c r="E17" i="8"/>
  <c r="Q16" i="8"/>
  <c r="N16" i="8"/>
  <c r="H16" i="8"/>
  <c r="E16" i="8"/>
  <c r="Q15" i="8"/>
  <c r="N15" i="8"/>
  <c r="H15" i="8"/>
  <c r="E15" i="8"/>
  <c r="Q14" i="8"/>
  <c r="N14" i="8"/>
  <c r="H14" i="8"/>
  <c r="E14" i="8"/>
  <c r="Q13" i="8"/>
  <c r="H13" i="8"/>
  <c r="Q12" i="8"/>
  <c r="Q11" i="8"/>
  <c r="H11" i="8"/>
  <c r="P11" i="8"/>
  <c r="Q10" i="8"/>
  <c r="H10" i="8"/>
  <c r="Q9" i="8"/>
  <c r="H9" i="8"/>
  <c r="Q8" i="8"/>
  <c r="H8" i="8"/>
  <c r="P8" i="8"/>
  <c r="Q7" i="8"/>
  <c r="H7" i="8"/>
  <c r="Q6" i="8"/>
  <c r="H6" i="8"/>
  <c r="Q5" i="8"/>
  <c r="N5" i="8"/>
  <c r="H5" i="8"/>
  <c r="E5" i="8"/>
  <c r="Q4" i="8"/>
  <c r="H4" i="8"/>
  <c r="O48" i="8"/>
  <c r="F48" i="8"/>
  <c r="O38" i="8"/>
  <c r="F38" i="8"/>
  <c r="P36" i="8"/>
  <c r="G36" i="8"/>
  <c r="P35" i="8"/>
  <c r="G34" i="8"/>
  <c r="P33" i="8"/>
  <c r="G33" i="8"/>
  <c r="O12" i="8"/>
  <c r="O4" i="8" s="1"/>
  <c r="G10" i="8"/>
  <c r="P9" i="8"/>
  <c r="P7" i="8"/>
  <c r="G5" i="8"/>
  <c r="G7" i="7"/>
  <c r="G8" i="7"/>
  <c r="G9" i="7"/>
  <c r="G10" i="7"/>
  <c r="G11" i="7"/>
  <c r="AD52" i="7"/>
  <c r="AB48" i="7"/>
  <c r="Z48" i="7"/>
  <c r="X48" i="7"/>
  <c r="V48" i="7"/>
  <c r="T48" i="7"/>
  <c r="R48" i="7"/>
  <c r="P48" i="7"/>
  <c r="N48" i="7"/>
  <c r="L48" i="7"/>
  <c r="J48" i="7"/>
  <c r="H48" i="7"/>
  <c r="F48" i="7"/>
  <c r="AD47" i="7"/>
  <c r="AD46" i="7"/>
  <c r="AD45" i="7"/>
  <c r="AD48" i="7" s="1"/>
  <c r="AD43" i="7"/>
  <c r="AD42" i="7"/>
  <c r="AD41" i="7"/>
  <c r="AD40" i="7"/>
  <c r="AD39" i="7"/>
  <c r="AB38" i="7"/>
  <c r="Z38" i="7"/>
  <c r="X38" i="7"/>
  <c r="V38" i="7"/>
  <c r="T38" i="7"/>
  <c r="R38" i="7"/>
  <c r="P38" i="7"/>
  <c r="N38" i="7"/>
  <c r="L38" i="7"/>
  <c r="J38" i="7"/>
  <c r="H38" i="7"/>
  <c r="F38" i="7"/>
  <c r="AD37" i="7"/>
  <c r="AC36" i="7"/>
  <c r="AD36" i="7" s="1"/>
  <c r="AA36" i="7"/>
  <c r="Y36" i="7"/>
  <c r="W36" i="7"/>
  <c r="U36" i="7"/>
  <c r="S36" i="7"/>
  <c r="Q36" i="7"/>
  <c r="O36" i="7"/>
  <c r="M36" i="7"/>
  <c r="K36" i="7"/>
  <c r="I36" i="7"/>
  <c r="G36" i="7"/>
  <c r="AC35" i="7"/>
  <c r="AD35" i="7" s="1"/>
  <c r="AA35" i="7"/>
  <c r="Y35" i="7"/>
  <c r="W35" i="7"/>
  <c r="U35" i="7"/>
  <c r="S35" i="7"/>
  <c r="Q35" i="7"/>
  <c r="O35" i="7"/>
  <c r="M35" i="7"/>
  <c r="K35" i="7"/>
  <c r="I35" i="7"/>
  <c r="G35" i="7"/>
  <c r="AC34" i="7"/>
  <c r="AA34" i="7"/>
  <c r="Y34" i="7"/>
  <c r="W34" i="7"/>
  <c r="U34" i="7"/>
  <c r="S34" i="7"/>
  <c r="Q34" i="7"/>
  <c r="O34" i="7"/>
  <c r="M34" i="7"/>
  <c r="K34" i="7"/>
  <c r="I34" i="7"/>
  <c r="G34" i="7"/>
  <c r="AC33" i="7"/>
  <c r="AA33" i="7"/>
  <c r="Y33" i="7"/>
  <c r="W33" i="7"/>
  <c r="U33" i="7"/>
  <c r="S33" i="7"/>
  <c r="Q33" i="7"/>
  <c r="O33" i="7"/>
  <c r="M33" i="7"/>
  <c r="K33" i="7"/>
  <c r="I33" i="7"/>
  <c r="G33" i="7"/>
  <c r="AC32" i="7"/>
  <c r="AA32" i="7"/>
  <c r="Y32" i="7"/>
  <c r="W32" i="7"/>
  <c r="U32" i="7"/>
  <c r="S32" i="7"/>
  <c r="Q32" i="7"/>
  <c r="O32" i="7"/>
  <c r="M32" i="7"/>
  <c r="K32" i="7"/>
  <c r="I32" i="7"/>
  <c r="G32" i="7"/>
  <c r="AC31" i="7"/>
  <c r="AA31" i="7"/>
  <c r="AA38" i="7" s="1"/>
  <c r="Z44" i="7" s="1"/>
  <c r="Y31" i="7"/>
  <c r="Y38" i="7" s="1"/>
  <c r="X44" i="7" s="1"/>
  <c r="W31" i="7"/>
  <c r="U31" i="7"/>
  <c r="S31" i="7"/>
  <c r="S38" i="7" s="1"/>
  <c r="R44" i="7" s="1"/>
  <c r="Q31" i="7"/>
  <c r="O31" i="7"/>
  <c r="O38" i="7" s="1"/>
  <c r="N44" i="7" s="1"/>
  <c r="M31" i="7"/>
  <c r="M38" i="7" s="1"/>
  <c r="L44" i="7" s="1"/>
  <c r="K31" i="7"/>
  <c r="K38" i="7" s="1"/>
  <c r="J44" i="7" s="1"/>
  <c r="I31" i="7"/>
  <c r="I38" i="7" s="1"/>
  <c r="H44" i="7" s="1"/>
  <c r="G31" i="7"/>
  <c r="G38" i="7" s="1"/>
  <c r="F44" i="7" s="1"/>
  <c r="AD29" i="7"/>
  <c r="AB28" i="7"/>
  <c r="Z28" i="7"/>
  <c r="X28" i="7"/>
  <c r="V28" i="7"/>
  <c r="T28" i="7"/>
  <c r="R28" i="7"/>
  <c r="P28" i="7"/>
  <c r="N28" i="7"/>
  <c r="L28" i="7"/>
  <c r="J28" i="7"/>
  <c r="H28" i="7"/>
  <c r="F28" i="7"/>
  <c r="AB27" i="7"/>
  <c r="Z27" i="7"/>
  <c r="X27" i="7"/>
  <c r="V27" i="7"/>
  <c r="T27" i="7"/>
  <c r="R27" i="7"/>
  <c r="P27" i="7"/>
  <c r="N27" i="7"/>
  <c r="L27" i="7"/>
  <c r="J27" i="7"/>
  <c r="H27" i="7"/>
  <c r="F27" i="7"/>
  <c r="AB25" i="7"/>
  <c r="Z25" i="7"/>
  <c r="X25" i="7"/>
  <c r="V25" i="7"/>
  <c r="T25" i="7"/>
  <c r="R25" i="7"/>
  <c r="P25" i="7"/>
  <c r="N25" i="7"/>
  <c r="L25" i="7"/>
  <c r="J25" i="7"/>
  <c r="H25" i="7"/>
  <c r="F25" i="7"/>
  <c r="AB24" i="7"/>
  <c r="Z24" i="7"/>
  <c r="X24" i="7"/>
  <c r="V24" i="7"/>
  <c r="T24" i="7"/>
  <c r="R24" i="7"/>
  <c r="P24" i="7"/>
  <c r="N24" i="7"/>
  <c r="L24" i="7"/>
  <c r="J24" i="7"/>
  <c r="H24" i="7"/>
  <c r="F24" i="7"/>
  <c r="AD21" i="7"/>
  <c r="AD20" i="7"/>
  <c r="AD17" i="7"/>
  <c r="AB16" i="7"/>
  <c r="AB15" i="7"/>
  <c r="X15" i="7"/>
  <c r="AB12" i="7"/>
  <c r="Z12" i="7"/>
  <c r="X12" i="7"/>
  <c r="V12" i="7"/>
  <c r="V4" i="7" s="1"/>
  <c r="T12" i="7"/>
  <c r="T4" i="7" s="1"/>
  <c r="T16" i="7" s="1"/>
  <c r="R12" i="7"/>
  <c r="R4" i="7" s="1"/>
  <c r="P12" i="7"/>
  <c r="P4" i="7" s="1"/>
  <c r="P16" i="7" s="1"/>
  <c r="N12" i="7"/>
  <c r="N4" i="7" s="1"/>
  <c r="N16" i="7" s="1"/>
  <c r="L12" i="7"/>
  <c r="L4" i="7" s="1"/>
  <c r="J12" i="7"/>
  <c r="J4" i="7" s="1"/>
  <c r="H12" i="7"/>
  <c r="H4" i="7" s="1"/>
  <c r="F12" i="7"/>
  <c r="F4" i="7" s="1"/>
  <c r="K11" i="7"/>
  <c r="AA11" i="7"/>
  <c r="Y10" i="7"/>
  <c r="W10" i="7"/>
  <c r="U10" i="7"/>
  <c r="S10" i="7"/>
  <c r="Q10" i="7"/>
  <c r="O10" i="7"/>
  <c r="M10" i="7"/>
  <c r="K10" i="7"/>
  <c r="I10" i="7"/>
  <c r="AC10" i="7"/>
  <c r="AA9" i="7"/>
  <c r="Y9" i="7"/>
  <c r="W9" i="7"/>
  <c r="U9" i="7"/>
  <c r="S9" i="7"/>
  <c r="Q9" i="7"/>
  <c r="O9" i="7"/>
  <c r="M9" i="7"/>
  <c r="K9" i="7"/>
  <c r="I9" i="7"/>
  <c r="AC9" i="7"/>
  <c r="AA8" i="7"/>
  <c r="Y8" i="7"/>
  <c r="W8" i="7"/>
  <c r="U8" i="7"/>
  <c r="S8" i="7"/>
  <c r="Q8" i="7"/>
  <c r="O8" i="7"/>
  <c r="M8" i="7"/>
  <c r="K8" i="7"/>
  <c r="I8" i="7"/>
  <c r="AA7" i="7"/>
  <c r="Y7" i="7"/>
  <c r="W7" i="7"/>
  <c r="U7" i="7"/>
  <c r="S7" i="7"/>
  <c r="Q7" i="7"/>
  <c r="O7" i="7"/>
  <c r="M7" i="7"/>
  <c r="K7" i="7"/>
  <c r="AC6" i="7"/>
  <c r="AA6" i="7"/>
  <c r="Y6" i="7"/>
  <c r="W6" i="7"/>
  <c r="U6" i="7"/>
  <c r="S6" i="7"/>
  <c r="Q6" i="7"/>
  <c r="O6" i="7"/>
  <c r="M6" i="7"/>
  <c r="K6" i="7"/>
  <c r="I6" i="7"/>
  <c r="G6" i="7"/>
  <c r="AC5" i="7"/>
  <c r="AA5" i="7"/>
  <c r="Y5" i="7"/>
  <c r="W5" i="7"/>
  <c r="U5" i="7"/>
  <c r="S5" i="7"/>
  <c r="Q5" i="7"/>
  <c r="O5" i="7"/>
  <c r="M5" i="7"/>
  <c r="K5" i="7"/>
  <c r="I5" i="7"/>
  <c r="G5" i="7"/>
  <c r="AB4" i="7"/>
  <c r="Z4" i="7"/>
  <c r="X4" i="7"/>
  <c r="X14" i="7" s="1"/>
  <c r="L13" i="9" l="1"/>
  <c r="P19" i="9"/>
  <c r="P22" i="9" s="1"/>
  <c r="P16" i="9"/>
  <c r="P15" i="9"/>
  <c r="P14" i="9"/>
  <c r="P18" i="9" s="1"/>
  <c r="P23" i="9" s="1"/>
  <c r="P51" i="9" s="1"/>
  <c r="R49" i="9"/>
  <c r="T49" i="9"/>
  <c r="Z19" i="9"/>
  <c r="Z22" i="9" s="1"/>
  <c r="L49" i="9"/>
  <c r="P49" i="9"/>
  <c r="AB16" i="9"/>
  <c r="AB15" i="9"/>
  <c r="AB14" i="9"/>
  <c r="AB18" i="9" s="1"/>
  <c r="F16" i="10"/>
  <c r="O14" i="10"/>
  <c r="O16" i="10"/>
  <c r="R15" i="9"/>
  <c r="R14" i="9"/>
  <c r="R16" i="9"/>
  <c r="J19" i="9"/>
  <c r="F13" i="9"/>
  <c r="V16" i="9"/>
  <c r="V15" i="9"/>
  <c r="V14" i="9"/>
  <c r="V18" i="9" s="1"/>
  <c r="V23" i="9" s="1"/>
  <c r="V51" i="9" s="1"/>
  <c r="L19" i="9"/>
  <c r="L22" i="9" s="1"/>
  <c r="H13" i="9"/>
  <c r="N19" i="9"/>
  <c r="N22" i="9" s="1"/>
  <c r="J13" i="9"/>
  <c r="N49" i="9"/>
  <c r="G38" i="10"/>
  <c r="F44" i="10" s="1"/>
  <c r="X13" i="9"/>
  <c r="AB19" i="9" s="1"/>
  <c r="AB22" i="9" s="1"/>
  <c r="R18" i="9"/>
  <c r="R23" i="9" s="1"/>
  <c r="R51" i="9" s="1"/>
  <c r="V19" i="9"/>
  <c r="V22" i="9" s="1"/>
  <c r="E24" i="10"/>
  <c r="O25" i="10"/>
  <c r="N25" i="10"/>
  <c r="F25" i="10"/>
  <c r="N26" i="10"/>
  <c r="F26" i="10"/>
  <c r="O26" i="10"/>
  <c r="N27" i="10"/>
  <c r="O27" i="10"/>
  <c r="F27" i="10"/>
  <c r="T14" i="9"/>
  <c r="T16" i="9"/>
  <c r="T18" i="9" s="1"/>
  <c r="T23" i="9" s="1"/>
  <c r="T51" i="9" s="1"/>
  <c r="T15" i="9"/>
  <c r="Z49" i="9"/>
  <c r="AB49" i="9"/>
  <c r="P38" i="10"/>
  <c r="O44" i="10" s="1"/>
  <c r="X19" i="9"/>
  <c r="X22" i="9" s="1"/>
  <c r="F49" i="9"/>
  <c r="F14" i="10"/>
  <c r="X14" i="9"/>
  <c r="X15" i="9"/>
  <c r="AD28" i="9"/>
  <c r="E28" i="10" s="1"/>
  <c r="F4" i="10"/>
  <c r="F15" i="10" s="1"/>
  <c r="G10" i="10"/>
  <c r="Z16" i="9"/>
  <c r="Z18" i="9" s="1"/>
  <c r="Z23" i="9" s="1"/>
  <c r="Z51" i="9" s="1"/>
  <c r="F30" i="9"/>
  <c r="P6" i="10"/>
  <c r="P12" i="10" s="1"/>
  <c r="P8" i="10"/>
  <c r="Z14" i="9"/>
  <c r="T19" i="9"/>
  <c r="T22" i="9" s="1"/>
  <c r="G5" i="10"/>
  <c r="G7" i="10"/>
  <c r="G9" i="10"/>
  <c r="G11" i="10"/>
  <c r="N14" i="9"/>
  <c r="N14" i="10" s="1"/>
  <c r="L15" i="9"/>
  <c r="J16" i="9"/>
  <c r="R19" i="9"/>
  <c r="R22" i="9" s="1"/>
  <c r="H14" i="9"/>
  <c r="F16" i="9"/>
  <c r="J15" i="9"/>
  <c r="N16" i="9"/>
  <c r="N16" i="10" s="1"/>
  <c r="F14" i="9"/>
  <c r="AD31" i="9"/>
  <c r="AD38" i="9" s="1"/>
  <c r="AD44" i="9" s="1"/>
  <c r="H15" i="9"/>
  <c r="AD15" i="9" s="1"/>
  <c r="L14" i="9"/>
  <c r="AC38" i="7"/>
  <c r="AB44" i="7" s="1"/>
  <c r="AB49" i="7" s="1"/>
  <c r="Q38" i="7"/>
  <c r="P44" i="7" s="1"/>
  <c r="Z30" i="7"/>
  <c r="Z49" i="7" s="1"/>
  <c r="H12" i="8"/>
  <c r="G32" i="8"/>
  <c r="G31" i="8"/>
  <c r="AB30" i="7"/>
  <c r="P38" i="8"/>
  <c r="O44" i="8" s="1"/>
  <c r="O14" i="8"/>
  <c r="O16" i="8"/>
  <c r="F16" i="8"/>
  <c r="F14" i="8"/>
  <c r="O15" i="8"/>
  <c r="G8" i="8"/>
  <c r="F15" i="8"/>
  <c r="G6" i="8"/>
  <c r="G35" i="8"/>
  <c r="G7" i="8"/>
  <c r="P10" i="8"/>
  <c r="O27" i="8"/>
  <c r="G9" i="8"/>
  <c r="P5" i="8"/>
  <c r="G11" i="8"/>
  <c r="W38" i="7"/>
  <c r="V44" i="7" s="1"/>
  <c r="AD32" i="7"/>
  <c r="AD34" i="7"/>
  <c r="U38" i="7"/>
  <c r="T44" i="7" s="1"/>
  <c r="AD33" i="7"/>
  <c r="AD25" i="7"/>
  <c r="E25" i="8" s="1"/>
  <c r="AD27" i="7"/>
  <c r="E27" i="8" s="1"/>
  <c r="AD28" i="7"/>
  <c r="E28" i="8" s="1"/>
  <c r="AB14" i="7"/>
  <c r="Z16" i="7"/>
  <c r="Z14" i="7"/>
  <c r="Z15" i="7"/>
  <c r="K12" i="7"/>
  <c r="J13" i="7" s="1"/>
  <c r="J18" i="7" s="1"/>
  <c r="V15" i="7"/>
  <c r="V16" i="7"/>
  <c r="X16" i="7"/>
  <c r="J15" i="7"/>
  <c r="J14" i="7"/>
  <c r="J16" i="7"/>
  <c r="J30" i="7"/>
  <c r="J49" i="7" s="1"/>
  <c r="L16" i="7"/>
  <c r="L15" i="7"/>
  <c r="L14" i="7"/>
  <c r="L30" i="7"/>
  <c r="L49" i="7" s="1"/>
  <c r="R15" i="7"/>
  <c r="R16" i="7"/>
  <c r="R14" i="7"/>
  <c r="R30" i="7"/>
  <c r="R49" i="7" s="1"/>
  <c r="F15" i="7"/>
  <c r="F16" i="7"/>
  <c r="F14" i="7"/>
  <c r="H30" i="7"/>
  <c r="H49" i="7" s="1"/>
  <c r="H14" i="7"/>
  <c r="H16" i="7"/>
  <c r="H15" i="7"/>
  <c r="AC11" i="7"/>
  <c r="I11" i="7"/>
  <c r="P30" i="7"/>
  <c r="P49" i="7" s="1"/>
  <c r="AD31" i="7"/>
  <c r="T30" i="7"/>
  <c r="T49" i="7" s="1"/>
  <c r="M11" i="7"/>
  <c r="M12" i="7" s="1"/>
  <c r="O11" i="7"/>
  <c r="O12" i="7" s="1"/>
  <c r="Q11" i="7"/>
  <c r="Q12" i="7" s="1"/>
  <c r="X30" i="7"/>
  <c r="X49" i="7" s="1"/>
  <c r="AD24" i="7"/>
  <c r="E24" i="8" s="1"/>
  <c r="W11" i="7"/>
  <c r="W12" i="7" s="1"/>
  <c r="T14" i="7"/>
  <c r="I7" i="7"/>
  <c r="I12" i="7" s="1"/>
  <c r="AA10" i="7"/>
  <c r="AA12" i="7" s="1"/>
  <c r="Z13" i="7" s="1"/>
  <c r="Y11" i="7"/>
  <c r="Y12" i="7" s="1"/>
  <c r="V14" i="7"/>
  <c r="T15" i="7"/>
  <c r="N14" i="7"/>
  <c r="V30" i="7"/>
  <c r="S11" i="7"/>
  <c r="S12" i="7" s="1"/>
  <c r="P14" i="7"/>
  <c r="N15" i="7"/>
  <c r="AC7" i="7"/>
  <c r="U11" i="7"/>
  <c r="U12" i="7" s="1"/>
  <c r="P15" i="7"/>
  <c r="G12" i="7"/>
  <c r="AC8" i="7"/>
  <c r="O13" i="10" l="1"/>
  <c r="O18" i="10" s="1"/>
  <c r="O19" i="10"/>
  <c r="O22" i="10" s="1"/>
  <c r="AB23" i="9"/>
  <c r="AB51" i="9" s="1"/>
  <c r="AD16" i="9"/>
  <c r="AD13" i="9"/>
  <c r="F18" i="9"/>
  <c r="F23" i="9" s="1"/>
  <c r="F51" i="9" s="1"/>
  <c r="F52" i="9" s="1"/>
  <c r="G12" i="10"/>
  <c r="N18" i="9"/>
  <c r="N23" i="9" s="1"/>
  <c r="N51" i="9" s="1"/>
  <c r="J22" i="9"/>
  <c r="AD19" i="9"/>
  <c r="AD22" i="9" s="1"/>
  <c r="O49" i="10"/>
  <c r="AD30" i="9"/>
  <c r="AD49" i="9" s="1"/>
  <c r="J18" i="9"/>
  <c r="N28" i="10"/>
  <c r="F28" i="10"/>
  <c r="O28" i="10"/>
  <c r="N24" i="10"/>
  <c r="F24" i="10"/>
  <c r="F30" i="10" s="1"/>
  <c r="F49" i="10" s="1"/>
  <c r="O24" i="10"/>
  <c r="O30" i="10" s="1"/>
  <c r="H18" i="9"/>
  <c r="H23" i="9" s="1"/>
  <c r="H51" i="9" s="1"/>
  <c r="AD14" i="9"/>
  <c r="X18" i="9"/>
  <c r="X23" i="9" s="1"/>
  <c r="X51" i="9" s="1"/>
  <c r="L18" i="9"/>
  <c r="L23" i="9" s="1"/>
  <c r="L51" i="9" s="1"/>
  <c r="AD38" i="7"/>
  <c r="AD44" i="7" s="1"/>
  <c r="N24" i="8"/>
  <c r="O24" i="8"/>
  <c r="O28" i="8"/>
  <c r="N28" i="8"/>
  <c r="F28" i="8"/>
  <c r="F27" i="8"/>
  <c r="N27" i="8"/>
  <c r="N25" i="8"/>
  <c r="O25" i="8"/>
  <c r="F24" i="8"/>
  <c r="F25" i="8"/>
  <c r="V49" i="7"/>
  <c r="G38" i="8"/>
  <c r="F44" i="8" s="1"/>
  <c r="N30" i="7"/>
  <c r="N49" i="7" s="1"/>
  <c r="G12" i="8"/>
  <c r="F13" i="8" s="1"/>
  <c r="F18" i="8" s="1"/>
  <c r="P12" i="8"/>
  <c r="Z18" i="7"/>
  <c r="X13" i="7"/>
  <c r="X18" i="7" s="1"/>
  <c r="P13" i="7"/>
  <c r="P18" i="7" s="1"/>
  <c r="T19" i="7"/>
  <c r="T22" i="7" s="1"/>
  <c r="N13" i="7"/>
  <c r="N18" i="7" s="1"/>
  <c r="L13" i="7"/>
  <c r="L18" i="7" s="1"/>
  <c r="V13" i="7"/>
  <c r="V18" i="7" s="1"/>
  <c r="Z19" i="7"/>
  <c r="Z22" i="7" s="1"/>
  <c r="T13" i="7"/>
  <c r="T18" i="7" s="1"/>
  <c r="X19" i="7"/>
  <c r="X22" i="7" s="1"/>
  <c r="AD14" i="7"/>
  <c r="R13" i="7"/>
  <c r="R18" i="7" s="1"/>
  <c r="F13" i="7"/>
  <c r="AD16" i="7"/>
  <c r="N19" i="7"/>
  <c r="N22" i="7" s="1"/>
  <c r="AD26" i="7"/>
  <c r="F30" i="7"/>
  <c r="F49" i="7" s="1"/>
  <c r="H13" i="7"/>
  <c r="H18" i="7" s="1"/>
  <c r="H23" i="7" s="1"/>
  <c r="H51" i="7" s="1"/>
  <c r="AD15" i="7"/>
  <c r="AC12" i="7"/>
  <c r="AB13" i="7" s="1"/>
  <c r="AB18" i="7" s="1"/>
  <c r="F13" i="10" l="1"/>
  <c r="F18" i="10" s="1"/>
  <c r="F19" i="10"/>
  <c r="F22" i="10" s="1"/>
  <c r="AD18" i="9"/>
  <c r="AD23" i="9" s="1"/>
  <c r="AD51" i="9" s="1"/>
  <c r="J23" i="9"/>
  <c r="J51" i="9" s="1"/>
  <c r="O23" i="10"/>
  <c r="O51" i="10" s="1"/>
  <c r="H52" i="9"/>
  <c r="J52" i="9" s="1"/>
  <c r="L52" i="9" s="1"/>
  <c r="N52" i="9" s="1"/>
  <c r="P52" i="9" s="1"/>
  <c r="R52" i="9" s="1"/>
  <c r="T52" i="9" s="1"/>
  <c r="V52" i="9" s="1"/>
  <c r="X52" i="9" s="1"/>
  <c r="Z52" i="9" s="1"/>
  <c r="AB52" i="9" s="1"/>
  <c r="AD30" i="7"/>
  <c r="AD49" i="7" s="1"/>
  <c r="E26" i="8"/>
  <c r="Z23" i="7"/>
  <c r="Z51" i="7" s="1"/>
  <c r="O13" i="8"/>
  <c r="O18" i="8" s="1"/>
  <c r="O19" i="8"/>
  <c r="O22" i="8" s="1"/>
  <c r="F19" i="8"/>
  <c r="F22" i="8" s="1"/>
  <c r="F23" i="8" s="1"/>
  <c r="AB19" i="7"/>
  <c r="AB22" i="7" s="1"/>
  <c r="AB23" i="7" s="1"/>
  <c r="AB51" i="7" s="1"/>
  <c r="V19" i="7"/>
  <c r="V22" i="7" s="1"/>
  <c r="V23" i="7" s="1"/>
  <c r="V51" i="7" s="1"/>
  <c r="F18" i="7"/>
  <c r="F23" i="7" s="1"/>
  <c r="F51" i="7" s="1"/>
  <c r="F52" i="7" s="1"/>
  <c r="H52" i="7" s="1"/>
  <c r="AD13" i="7"/>
  <c r="AD18" i="7" s="1"/>
  <c r="J19" i="7"/>
  <c r="P19" i="7"/>
  <c r="P22" i="7" s="1"/>
  <c r="P23" i="7" s="1"/>
  <c r="P51" i="7" s="1"/>
  <c r="N23" i="7"/>
  <c r="N51" i="7" s="1"/>
  <c r="R19" i="7"/>
  <c r="R22" i="7" s="1"/>
  <c r="R23" i="7" s="1"/>
  <c r="R51" i="7" s="1"/>
  <c r="T23" i="7"/>
  <c r="T51" i="7" s="1"/>
  <c r="L19" i="7"/>
  <c r="L22" i="7" s="1"/>
  <c r="L23" i="7" s="1"/>
  <c r="L51" i="7" s="1"/>
  <c r="X23" i="7"/>
  <c r="X51" i="7" s="1"/>
  <c r="F23" i="10" l="1"/>
  <c r="F51" i="10" s="1"/>
  <c r="F52" i="10" s="1"/>
  <c r="O52" i="10" s="1"/>
  <c r="O26" i="8"/>
  <c r="O30" i="8" s="1"/>
  <c r="O49" i="8" s="1"/>
  <c r="N26" i="8"/>
  <c r="F26" i="8"/>
  <c r="F30" i="8" s="1"/>
  <c r="F49" i="8" s="1"/>
  <c r="F51" i="8" s="1"/>
  <c r="O23" i="8"/>
  <c r="J22" i="7"/>
  <c r="J23" i="7" s="1"/>
  <c r="J51" i="7" s="1"/>
  <c r="J52" i="7" s="1"/>
  <c r="L52" i="7" s="1"/>
  <c r="N52" i="7" s="1"/>
  <c r="P52" i="7" s="1"/>
  <c r="R52" i="7" s="1"/>
  <c r="T52" i="7" s="1"/>
  <c r="V52" i="7" s="1"/>
  <c r="X52" i="7" s="1"/>
  <c r="Z52" i="7" s="1"/>
  <c r="AB52" i="7" s="1"/>
  <c r="AD19" i="7"/>
  <c r="AD22" i="7" s="1"/>
  <c r="AD23" i="7" s="1"/>
  <c r="AD51" i="7" s="1"/>
  <c r="H52" i="6"/>
  <c r="H51" i="6"/>
  <c r="H49" i="6"/>
  <c r="H48" i="6"/>
  <c r="F48" i="6"/>
  <c r="H47" i="6"/>
  <c r="E47" i="6"/>
  <c r="H46" i="6"/>
  <c r="E46" i="6"/>
  <c r="H45" i="6"/>
  <c r="E45" i="6"/>
  <c r="H44" i="6"/>
  <c r="H43" i="6"/>
  <c r="E43" i="6"/>
  <c r="H42" i="6"/>
  <c r="E42" i="6"/>
  <c r="F42" i="6" s="1"/>
  <c r="H41" i="6"/>
  <c r="E41" i="6"/>
  <c r="H40" i="6"/>
  <c r="E40" i="6"/>
  <c r="F40" i="6" s="1"/>
  <c r="H39" i="6"/>
  <c r="E39" i="6"/>
  <c r="H38" i="6"/>
  <c r="F38" i="6"/>
  <c r="H37" i="6"/>
  <c r="E37" i="6"/>
  <c r="H36" i="6"/>
  <c r="E36" i="6"/>
  <c r="G36" i="6" s="1"/>
  <c r="H35" i="6"/>
  <c r="E35" i="6"/>
  <c r="G35" i="6" s="1"/>
  <c r="H34" i="6"/>
  <c r="G34" i="6"/>
  <c r="H33" i="6"/>
  <c r="G33" i="6"/>
  <c r="H32" i="6"/>
  <c r="G32" i="6"/>
  <c r="H31" i="6"/>
  <c r="G31" i="6"/>
  <c r="H30" i="6"/>
  <c r="H29" i="6"/>
  <c r="E29" i="6"/>
  <c r="H28" i="6"/>
  <c r="E28" i="6"/>
  <c r="F28" i="6" s="1"/>
  <c r="H27" i="6"/>
  <c r="E27" i="6"/>
  <c r="F27" i="6" s="1"/>
  <c r="H26" i="6"/>
  <c r="E26" i="6"/>
  <c r="H25" i="6"/>
  <c r="E25" i="6"/>
  <c r="F25" i="6" s="1"/>
  <c r="H24" i="6"/>
  <c r="E24" i="6"/>
  <c r="F24" i="6" s="1"/>
  <c r="H23" i="6"/>
  <c r="H22" i="6"/>
  <c r="H21" i="6"/>
  <c r="E21" i="6"/>
  <c r="H20" i="6"/>
  <c r="E20" i="6"/>
  <c r="H19" i="6"/>
  <c r="H18" i="6"/>
  <c r="H17" i="6"/>
  <c r="E17" i="6"/>
  <c r="H16" i="6"/>
  <c r="E16" i="6"/>
  <c r="H15" i="6"/>
  <c r="E15" i="6"/>
  <c r="H14" i="6"/>
  <c r="E14" i="6"/>
  <c r="H13" i="6"/>
  <c r="H12" i="6"/>
  <c r="F12" i="6"/>
  <c r="F4" i="6" s="1"/>
  <c r="H11" i="6"/>
  <c r="E11" i="6"/>
  <c r="G11" i="6" s="1"/>
  <c r="H10" i="6"/>
  <c r="E10" i="6"/>
  <c r="G10" i="6" s="1"/>
  <c r="H9" i="6"/>
  <c r="E9" i="6"/>
  <c r="G9" i="6" s="1"/>
  <c r="H8" i="6"/>
  <c r="E8" i="6"/>
  <c r="G8" i="6" s="1"/>
  <c r="H7" i="6"/>
  <c r="E7" i="6"/>
  <c r="G7" i="6" s="1"/>
  <c r="H6" i="6"/>
  <c r="E6" i="6"/>
  <c r="G6" i="6" s="1"/>
  <c r="H5" i="6"/>
  <c r="E5" i="6"/>
  <c r="G5" i="6" s="1"/>
  <c r="H4" i="6"/>
  <c r="H52" i="4"/>
  <c r="H51" i="4"/>
  <c r="H49" i="4"/>
  <c r="H48" i="4"/>
  <c r="F48" i="4"/>
  <c r="H47" i="4"/>
  <c r="E47" i="4"/>
  <c r="H46" i="4"/>
  <c r="E46" i="4"/>
  <c r="H45" i="4"/>
  <c r="E45" i="4"/>
  <c r="H44" i="4"/>
  <c r="H43" i="4"/>
  <c r="E43" i="4"/>
  <c r="H42" i="4"/>
  <c r="E42" i="4"/>
  <c r="F42" i="4" s="1"/>
  <c r="H41" i="4"/>
  <c r="E41" i="4"/>
  <c r="H40" i="4"/>
  <c r="E40" i="4"/>
  <c r="F40" i="4" s="1"/>
  <c r="H39" i="4"/>
  <c r="E39" i="4"/>
  <c r="H38" i="4"/>
  <c r="F38" i="4"/>
  <c r="H37" i="4"/>
  <c r="E37" i="4"/>
  <c r="H36" i="4"/>
  <c r="E36" i="4"/>
  <c r="G36" i="4" s="1"/>
  <c r="H35" i="4"/>
  <c r="E35" i="4"/>
  <c r="G35" i="4" s="1"/>
  <c r="H34" i="4"/>
  <c r="G34" i="4"/>
  <c r="H33" i="4"/>
  <c r="G33" i="4"/>
  <c r="H32" i="4"/>
  <c r="G32" i="4"/>
  <c r="H31" i="4"/>
  <c r="G31" i="4"/>
  <c r="H30" i="4"/>
  <c r="H29" i="4"/>
  <c r="E29" i="4"/>
  <c r="H28" i="4"/>
  <c r="E28" i="4"/>
  <c r="F28" i="4" s="1"/>
  <c r="H27" i="4"/>
  <c r="E27" i="4"/>
  <c r="F27" i="4" s="1"/>
  <c r="H26" i="4"/>
  <c r="E26" i="4"/>
  <c r="H25" i="4"/>
  <c r="E25" i="4"/>
  <c r="F25" i="4" s="1"/>
  <c r="H24" i="4"/>
  <c r="E24" i="4"/>
  <c r="F24" i="4" s="1"/>
  <c r="H23" i="4"/>
  <c r="H22" i="4"/>
  <c r="H21" i="4"/>
  <c r="E21" i="4"/>
  <c r="H20" i="4"/>
  <c r="E20" i="4"/>
  <c r="H19" i="4"/>
  <c r="H18" i="4"/>
  <c r="H17" i="4"/>
  <c r="E17" i="4"/>
  <c r="H16" i="4"/>
  <c r="E16" i="4"/>
  <c r="H15" i="4"/>
  <c r="E15" i="4"/>
  <c r="H14" i="4"/>
  <c r="E14" i="4"/>
  <c r="H13" i="4"/>
  <c r="H12" i="4"/>
  <c r="F12" i="4"/>
  <c r="F4" i="4" s="1"/>
  <c r="H11" i="4"/>
  <c r="E11" i="4"/>
  <c r="G11" i="4" s="1"/>
  <c r="H10" i="4"/>
  <c r="E10" i="4"/>
  <c r="G10" i="4" s="1"/>
  <c r="H9" i="4"/>
  <c r="E9" i="4"/>
  <c r="G9" i="4" s="1"/>
  <c r="H8" i="4"/>
  <c r="E8" i="4"/>
  <c r="G8" i="4" s="1"/>
  <c r="H7" i="4"/>
  <c r="E7" i="4"/>
  <c r="G7" i="4" s="1"/>
  <c r="H6" i="4"/>
  <c r="E6" i="4"/>
  <c r="G6" i="4" s="1"/>
  <c r="H5" i="4"/>
  <c r="E5" i="4"/>
  <c r="G5" i="4" s="1"/>
  <c r="H4" i="4"/>
  <c r="F52" i="8" l="1"/>
  <c r="O51" i="8"/>
  <c r="F41" i="6"/>
  <c r="F15" i="6"/>
  <c r="F16" i="4"/>
  <c r="G12" i="4"/>
  <c r="G38" i="4"/>
  <c r="F39" i="4" s="1"/>
  <c r="F44" i="4" s="1"/>
  <c r="F14" i="6"/>
  <c r="F16" i="6"/>
  <c r="F15" i="4"/>
  <c r="F41" i="4"/>
  <c r="F26" i="6"/>
  <c r="F30" i="6" s="1"/>
  <c r="G12" i="6"/>
  <c r="G38" i="6"/>
  <c r="F39" i="6"/>
  <c r="F14" i="4"/>
  <c r="F26" i="4"/>
  <c r="F30" i="4" s="1"/>
  <c r="O52" i="8" l="1"/>
  <c r="F13" i="6"/>
  <c r="F18" i="6" s="1"/>
  <c r="F13" i="4"/>
  <c r="F19" i="4" s="1"/>
  <c r="F49" i="4"/>
  <c r="F44" i="6"/>
  <c r="F49" i="6" s="1"/>
  <c r="G21" i="3"/>
  <c r="J21" i="3" s="1"/>
  <c r="G20" i="3"/>
  <c r="J20" i="3" s="1"/>
  <c r="G19" i="3"/>
  <c r="J19" i="3" s="1"/>
  <c r="G18" i="3"/>
  <c r="J18" i="3" s="1"/>
  <c r="G17" i="3"/>
  <c r="J17" i="3" s="1"/>
  <c r="G16" i="3"/>
  <c r="J16" i="3" s="1"/>
  <c r="G15" i="3"/>
  <c r="J15" i="3" s="1"/>
  <c r="G14" i="3"/>
  <c r="J14" i="3" s="1"/>
  <c r="G13" i="3"/>
  <c r="J13" i="3" s="1"/>
  <c r="G12" i="3"/>
  <c r="J12" i="3" s="1"/>
  <c r="G11" i="3"/>
  <c r="J11" i="3" s="1"/>
  <c r="G10" i="3"/>
  <c r="J10" i="3" s="1"/>
  <c r="G9" i="3"/>
  <c r="J9" i="3" s="1"/>
  <c r="G8" i="3"/>
  <c r="J8" i="3" s="1"/>
  <c r="G7" i="3"/>
  <c r="F19" i="6" l="1"/>
  <c r="F22" i="6" s="1"/>
  <c r="F23" i="6" s="1"/>
  <c r="F51" i="6" s="1"/>
  <c r="F22" i="4"/>
  <c r="F18" i="4"/>
  <c r="G22" i="3"/>
  <c r="J7" i="3"/>
  <c r="F23" i="4" l="1"/>
  <c r="F51" i="4" s="1"/>
  <c r="F52" i="4" l="1"/>
  <c r="F52" i="6" s="1"/>
</calcChain>
</file>

<file path=xl/comments1.xml><?xml version="1.0" encoding="utf-8"?>
<comments xmlns="http://schemas.openxmlformats.org/spreadsheetml/2006/main">
  <authors>
    <author>FINE_User</author>
    <author>飯塚市役所</author>
  </authors>
  <commentList>
    <comment ref="E5" authorId="0" shapeId="0">
      <text>
        <r>
          <rPr>
            <sz val="9"/>
            <color indexed="81"/>
            <rFont val="ＭＳ Ｐゴシック"/>
            <family val="3"/>
            <charset val="128"/>
          </rPr>
          <t>介護報酬（単位：円）/人</t>
        </r>
      </text>
    </comment>
    <comment ref="F5" authorId="0" shapeId="0">
      <text>
        <r>
          <rPr>
            <sz val="9"/>
            <color indexed="81"/>
            <rFont val="ＭＳ Ｐゴシック"/>
            <family val="3"/>
            <charset val="128"/>
          </rPr>
          <t>延べ利用者数</t>
        </r>
      </text>
    </comment>
    <comment ref="E14" authorId="1" shapeId="0">
      <text>
        <r>
          <rPr>
            <sz val="9"/>
            <color indexed="81"/>
            <rFont val="ＭＳ Ｐゴシック"/>
            <family val="3"/>
            <charset val="128"/>
          </rPr>
          <t>月額料金/人</t>
        </r>
      </text>
    </comment>
    <comment ref="E24" authorId="1" shapeId="0">
      <text>
        <r>
          <rPr>
            <sz val="9"/>
            <color indexed="81"/>
            <rFont val="ＭＳ Ｐゴシック"/>
            <family val="3"/>
            <charset val="128"/>
          </rPr>
          <t>1月あたりの見込み運営費</t>
        </r>
      </text>
    </comment>
    <comment ref="E31" authorId="1" shapeId="0">
      <text>
        <r>
          <rPr>
            <sz val="9"/>
            <color indexed="81"/>
            <rFont val="ＭＳ Ｐゴシック"/>
            <family val="3"/>
            <charset val="128"/>
          </rPr>
          <t>予定基本給等/人</t>
        </r>
      </text>
    </comment>
  </commentList>
</comments>
</file>

<file path=xl/comments2.xml><?xml version="1.0" encoding="utf-8"?>
<comments xmlns="http://schemas.openxmlformats.org/spreadsheetml/2006/main">
  <authors>
    <author>FINE_User</author>
  </authors>
  <commentList>
    <comment ref="E5" authorId="0" shapeId="0">
      <text>
        <r>
          <rPr>
            <sz val="9"/>
            <color indexed="81"/>
            <rFont val="ＭＳ Ｐゴシック"/>
            <family val="3"/>
            <charset val="128"/>
          </rPr>
          <t>単価（単位：円）</t>
        </r>
      </text>
    </comment>
    <comment ref="F5" authorId="0" shapeId="0">
      <text>
        <r>
          <rPr>
            <sz val="9"/>
            <color indexed="81"/>
            <rFont val="ＭＳ Ｐゴシック"/>
            <family val="3"/>
            <charset val="128"/>
          </rPr>
          <t>利用者数（介護度別）</t>
        </r>
      </text>
    </comment>
    <comment ref="N5" authorId="0" shapeId="0">
      <text>
        <r>
          <rPr>
            <sz val="9"/>
            <color indexed="81"/>
            <rFont val="ＭＳ Ｐゴシック"/>
            <family val="3"/>
            <charset val="128"/>
          </rPr>
          <t>単価（単位：円）</t>
        </r>
      </text>
    </comment>
    <comment ref="O5" authorId="0" shapeId="0">
      <text>
        <r>
          <rPr>
            <sz val="9"/>
            <color indexed="81"/>
            <rFont val="ＭＳ Ｐゴシック"/>
            <family val="3"/>
            <charset val="128"/>
          </rPr>
          <t>利用者数（介護度別）</t>
        </r>
      </text>
    </comment>
  </commentList>
</comments>
</file>

<file path=xl/comments3.xml><?xml version="1.0" encoding="utf-8"?>
<comments xmlns="http://schemas.openxmlformats.org/spreadsheetml/2006/main">
  <authors>
    <author>FINE_User</author>
    <author>飯塚市役所</author>
  </authors>
  <commentList>
    <comment ref="E5" authorId="0" shapeId="0">
      <text>
        <r>
          <rPr>
            <sz val="9"/>
            <color indexed="81"/>
            <rFont val="ＭＳ Ｐゴシック"/>
            <family val="3"/>
            <charset val="128"/>
          </rPr>
          <t>介護報酬（単位：円）/人</t>
        </r>
      </text>
    </comment>
    <comment ref="F5" authorId="0" shapeId="0">
      <text>
        <r>
          <rPr>
            <sz val="9"/>
            <color indexed="81"/>
            <rFont val="ＭＳ Ｐゴシック"/>
            <family val="3"/>
            <charset val="128"/>
          </rPr>
          <t>延べ利用者数</t>
        </r>
      </text>
    </comment>
    <comment ref="E14" authorId="1" shapeId="0">
      <text>
        <r>
          <rPr>
            <sz val="9"/>
            <color indexed="81"/>
            <rFont val="ＭＳ Ｐゴシック"/>
            <family val="3"/>
            <charset val="128"/>
          </rPr>
          <t>月額料金/人</t>
        </r>
      </text>
    </comment>
    <comment ref="E24" authorId="1" shapeId="0">
      <text>
        <r>
          <rPr>
            <sz val="9"/>
            <color indexed="81"/>
            <rFont val="ＭＳ Ｐゴシック"/>
            <family val="3"/>
            <charset val="128"/>
          </rPr>
          <t>1月あたりの見込み運営費</t>
        </r>
      </text>
    </comment>
    <comment ref="E31" authorId="1" shapeId="0">
      <text>
        <r>
          <rPr>
            <sz val="9"/>
            <color indexed="81"/>
            <rFont val="ＭＳ Ｐゴシック"/>
            <family val="3"/>
            <charset val="128"/>
          </rPr>
          <t>予定基本給等/人</t>
        </r>
      </text>
    </comment>
  </commentList>
</comments>
</file>

<file path=xl/comments4.xml><?xml version="1.0" encoding="utf-8"?>
<comments xmlns="http://schemas.openxmlformats.org/spreadsheetml/2006/main">
  <authors>
    <author>FINE_User</author>
  </authors>
  <commentList>
    <comment ref="E5" authorId="0" shapeId="0">
      <text>
        <r>
          <rPr>
            <sz val="9"/>
            <color indexed="81"/>
            <rFont val="ＭＳ Ｐゴシック"/>
            <family val="3"/>
            <charset val="128"/>
          </rPr>
          <t>単価（単位：円）</t>
        </r>
      </text>
    </comment>
    <comment ref="F5" authorId="0" shapeId="0">
      <text>
        <r>
          <rPr>
            <sz val="9"/>
            <color indexed="81"/>
            <rFont val="ＭＳ Ｐゴシック"/>
            <family val="3"/>
            <charset val="128"/>
          </rPr>
          <t>利用者数（介護度別）</t>
        </r>
      </text>
    </comment>
    <comment ref="N5" authorId="0" shapeId="0">
      <text>
        <r>
          <rPr>
            <sz val="9"/>
            <color indexed="81"/>
            <rFont val="ＭＳ Ｐゴシック"/>
            <family val="3"/>
            <charset val="128"/>
          </rPr>
          <t>単価（単位：円）</t>
        </r>
      </text>
    </comment>
    <comment ref="O5" authorId="0" shapeId="0">
      <text>
        <r>
          <rPr>
            <sz val="9"/>
            <color indexed="81"/>
            <rFont val="ＭＳ Ｐゴシック"/>
            <family val="3"/>
            <charset val="128"/>
          </rPr>
          <t>利用者数（介護度別）</t>
        </r>
      </text>
    </comment>
  </commentList>
</comments>
</file>

<file path=xl/comments5.xml><?xml version="1.0" encoding="utf-8"?>
<comments xmlns="http://schemas.openxmlformats.org/spreadsheetml/2006/main">
  <authors>
    <author>FINE_User</author>
  </authors>
  <commentList>
    <comment ref="E5" authorId="0" shapeId="0">
      <text>
        <r>
          <rPr>
            <sz val="9"/>
            <color indexed="81"/>
            <rFont val="ＭＳ Ｐゴシック"/>
            <family val="3"/>
            <charset val="128"/>
          </rPr>
          <t>単価（単位：円）</t>
        </r>
      </text>
    </comment>
    <comment ref="F5" authorId="0" shapeId="0">
      <text>
        <r>
          <rPr>
            <sz val="9"/>
            <color indexed="81"/>
            <rFont val="ＭＳ Ｐゴシック"/>
            <family val="3"/>
            <charset val="128"/>
          </rPr>
          <t>利用者数（介護度別）</t>
        </r>
      </text>
    </comment>
  </commentList>
</comments>
</file>

<file path=xl/comments6.xml><?xml version="1.0" encoding="utf-8"?>
<comments xmlns="http://schemas.openxmlformats.org/spreadsheetml/2006/main">
  <authors>
    <author>FINE_User</author>
  </authors>
  <commentList>
    <comment ref="E5" authorId="0" shapeId="0">
      <text>
        <r>
          <rPr>
            <sz val="9"/>
            <color indexed="81"/>
            <rFont val="ＭＳ Ｐゴシック"/>
            <family val="3"/>
            <charset val="128"/>
          </rPr>
          <t>単価（単位：円）</t>
        </r>
      </text>
    </comment>
    <comment ref="F5" authorId="0" shapeId="0">
      <text>
        <r>
          <rPr>
            <sz val="9"/>
            <color indexed="81"/>
            <rFont val="ＭＳ Ｐゴシック"/>
            <family val="3"/>
            <charset val="128"/>
          </rPr>
          <t>利用者数（介護度別）</t>
        </r>
      </text>
    </comment>
  </commentList>
</comments>
</file>

<file path=xl/sharedStrings.xml><?xml version="1.0" encoding="utf-8"?>
<sst xmlns="http://schemas.openxmlformats.org/spreadsheetml/2006/main" count="537" uniqueCount="120">
  <si>
    <t xml:space="preserve"> (単位：千円）</t>
    <phoneticPr fontId="3"/>
  </si>
  <si>
    <t>区　　　　分</t>
  </si>
  <si>
    <t>1ヶ月目</t>
    <rPh sb="2" eb="3">
      <t>ゲツ</t>
    </rPh>
    <rPh sb="3" eb="4">
      <t>メ</t>
    </rPh>
    <phoneticPr fontId="3"/>
  </si>
  <si>
    <t>2ヶ月目</t>
    <rPh sb="2" eb="3">
      <t>ゲツ</t>
    </rPh>
    <rPh sb="3" eb="4">
      <t>メ</t>
    </rPh>
    <phoneticPr fontId="3"/>
  </si>
  <si>
    <t>3ヶ月目</t>
    <rPh sb="2" eb="3">
      <t>ゲツ</t>
    </rPh>
    <rPh sb="3" eb="4">
      <t>メ</t>
    </rPh>
    <phoneticPr fontId="3"/>
  </si>
  <si>
    <t>4ヶ月目</t>
    <rPh sb="2" eb="3">
      <t>ゲツ</t>
    </rPh>
    <rPh sb="3" eb="4">
      <t>メ</t>
    </rPh>
    <phoneticPr fontId="3"/>
  </si>
  <si>
    <t>5ヶ月目</t>
    <rPh sb="2" eb="3">
      <t>ゲツ</t>
    </rPh>
    <rPh sb="3" eb="4">
      <t>メ</t>
    </rPh>
    <phoneticPr fontId="3"/>
  </si>
  <si>
    <t>6ヶ月目</t>
    <rPh sb="2" eb="3">
      <t>ゲツ</t>
    </rPh>
    <rPh sb="3" eb="4">
      <t>メ</t>
    </rPh>
    <phoneticPr fontId="3"/>
  </si>
  <si>
    <t>7ヶ月目</t>
    <rPh sb="2" eb="3">
      <t>ゲツ</t>
    </rPh>
    <rPh sb="3" eb="4">
      <t>メ</t>
    </rPh>
    <phoneticPr fontId="3"/>
  </si>
  <si>
    <t>8ヶ月目</t>
    <rPh sb="2" eb="3">
      <t>ゲツ</t>
    </rPh>
    <rPh sb="3" eb="4">
      <t>メ</t>
    </rPh>
    <phoneticPr fontId="3"/>
  </si>
  <si>
    <t>9ヶ月目</t>
    <rPh sb="2" eb="3">
      <t>ゲツ</t>
    </rPh>
    <rPh sb="3" eb="4">
      <t>メ</t>
    </rPh>
    <phoneticPr fontId="3"/>
  </si>
  <si>
    <t>10ヶ月目</t>
    <rPh sb="3" eb="4">
      <t>ゲツ</t>
    </rPh>
    <rPh sb="4" eb="5">
      <t>メ</t>
    </rPh>
    <phoneticPr fontId="3"/>
  </si>
  <si>
    <t>11ヶ月目</t>
    <rPh sb="3" eb="4">
      <t>ゲツ</t>
    </rPh>
    <rPh sb="4" eb="5">
      <t>メ</t>
    </rPh>
    <phoneticPr fontId="3"/>
  </si>
  <si>
    <t>12ヶ月目</t>
    <rPh sb="3" eb="4">
      <t>ゲツ</t>
    </rPh>
    <rPh sb="4" eb="5">
      <t>メ</t>
    </rPh>
    <phoneticPr fontId="3"/>
  </si>
  <si>
    <t>年間合計</t>
    <rPh sb="0" eb="1">
      <t>ネン</t>
    </rPh>
    <rPh sb="1" eb="2">
      <t>カン</t>
    </rPh>
    <rPh sb="2" eb="4">
      <t>ゴウケイ</t>
    </rPh>
    <phoneticPr fontId="3"/>
  </si>
  <si>
    <t>摘　　  要</t>
    <phoneticPr fontId="3"/>
  </si>
  <si>
    <t>算出根拠</t>
    <rPh sb="0" eb="2">
      <t>サンシュツ</t>
    </rPh>
    <rPh sb="2" eb="4">
      <t>コンキョ</t>
    </rPh>
    <phoneticPr fontId="3"/>
  </si>
  <si>
    <t>利用者数</t>
    <rPh sb="0" eb="3">
      <t>リヨウシャ</t>
    </rPh>
    <rPh sb="3" eb="4">
      <t>スウ</t>
    </rPh>
    <phoneticPr fontId="3"/>
  </si>
  <si>
    <t>内　訳</t>
    <rPh sb="0" eb="1">
      <t>ナイ</t>
    </rPh>
    <rPh sb="2" eb="3">
      <t>ヤク</t>
    </rPh>
    <phoneticPr fontId="3"/>
  </si>
  <si>
    <t>要支援１</t>
    <rPh sb="0" eb="3">
      <t>ヨウシエン</t>
    </rPh>
    <phoneticPr fontId="3"/>
  </si>
  <si>
    <t>要支援２</t>
    <rPh sb="0" eb="3">
      <t>ヨウシエン</t>
    </rPh>
    <phoneticPr fontId="3"/>
  </si>
  <si>
    <t>要介護１</t>
    <rPh sb="0" eb="3">
      <t>ヨウカイゴ</t>
    </rPh>
    <phoneticPr fontId="3"/>
  </si>
  <si>
    <t>要介護２</t>
    <rPh sb="0" eb="3">
      <t>ヨウカイゴ</t>
    </rPh>
    <phoneticPr fontId="3"/>
  </si>
  <si>
    <t>要介護３</t>
    <rPh sb="0" eb="3">
      <t>ヨウカイゴ</t>
    </rPh>
    <phoneticPr fontId="3"/>
  </si>
  <si>
    <t>要介護４</t>
    <rPh sb="0" eb="3">
      <t>ヨウカイゴ</t>
    </rPh>
    <phoneticPr fontId="3"/>
  </si>
  <si>
    <t>要介護５</t>
    <rPh sb="0" eb="3">
      <t>ヨウカイゴ</t>
    </rPh>
    <phoneticPr fontId="3"/>
  </si>
  <si>
    <t>合　計</t>
    <rPh sb="0" eb="1">
      <t>アイ</t>
    </rPh>
    <rPh sb="2" eb="3">
      <t>ケイ</t>
    </rPh>
    <phoneticPr fontId="3"/>
  </si>
  <si>
    <t>収　入　の　部</t>
    <rPh sb="0" eb="1">
      <t>オサム</t>
    </rPh>
    <rPh sb="2" eb="3">
      <t>イリ</t>
    </rPh>
    <rPh sb="6" eb="7">
      <t>ブ</t>
    </rPh>
    <phoneticPr fontId="3"/>
  </si>
  <si>
    <t>利用者負担</t>
    <rPh sb="3" eb="5">
      <t>フタン</t>
    </rPh>
    <phoneticPr fontId="3"/>
  </si>
  <si>
    <t>介護報酬</t>
    <rPh sb="0" eb="2">
      <t>カイゴ</t>
    </rPh>
    <rPh sb="2" eb="4">
      <t>ホウシュウ</t>
    </rPh>
    <phoneticPr fontId="3"/>
  </si>
  <si>
    <t>小　計</t>
    <phoneticPr fontId="3"/>
  </si>
  <si>
    <t>介護報酬</t>
    <rPh sb="2" eb="4">
      <t>ホウシュウ</t>
    </rPh>
    <phoneticPr fontId="3"/>
  </si>
  <si>
    <t>国保連</t>
    <rPh sb="0" eb="3">
      <t>コクホレン</t>
    </rPh>
    <phoneticPr fontId="3"/>
  </si>
  <si>
    <t>9割</t>
    <rPh sb="1" eb="2">
      <t>ワリ</t>
    </rPh>
    <phoneticPr fontId="3"/>
  </si>
  <si>
    <t>合　計</t>
    <phoneticPr fontId="3"/>
  </si>
  <si>
    <t>支　出　の　部</t>
    <rPh sb="0" eb="1">
      <t>ササ</t>
    </rPh>
    <rPh sb="2" eb="3">
      <t>デ</t>
    </rPh>
    <rPh sb="6" eb="7">
      <t>ブ</t>
    </rPh>
    <phoneticPr fontId="3"/>
  </si>
  <si>
    <t>運営費</t>
    <phoneticPr fontId="3"/>
  </si>
  <si>
    <t>保守・修繕費</t>
    <rPh sb="0" eb="2">
      <t>ホシュ</t>
    </rPh>
    <rPh sb="3" eb="6">
      <t>シュウゼンヒ</t>
    </rPh>
    <phoneticPr fontId="3"/>
  </si>
  <si>
    <t>光熱水費</t>
    <rPh sb="0" eb="4">
      <t>コウネツスイヒ</t>
    </rPh>
    <phoneticPr fontId="3"/>
  </si>
  <si>
    <t>事務管理費</t>
    <rPh sb="0" eb="2">
      <t>ジム</t>
    </rPh>
    <rPh sb="2" eb="5">
      <t>カンリヒ</t>
    </rPh>
    <phoneticPr fontId="3"/>
  </si>
  <si>
    <t>車両管理費</t>
    <rPh sb="0" eb="2">
      <t>シャリョウ</t>
    </rPh>
    <rPh sb="2" eb="5">
      <t>カンリヒ</t>
    </rPh>
    <phoneticPr fontId="3"/>
  </si>
  <si>
    <t>人件費</t>
  </si>
  <si>
    <t>給与等</t>
    <rPh sb="0" eb="2">
      <t>キュウヨ</t>
    </rPh>
    <rPh sb="2" eb="3">
      <t>トウ</t>
    </rPh>
    <phoneticPr fontId="3"/>
  </si>
  <si>
    <t>管理者</t>
    <rPh sb="0" eb="3">
      <t>カンリシャ</t>
    </rPh>
    <phoneticPr fontId="3"/>
  </si>
  <si>
    <t>介護支援専門員</t>
    <rPh sb="0" eb="2">
      <t>カイゴ</t>
    </rPh>
    <rPh sb="2" eb="4">
      <t>シエン</t>
    </rPh>
    <rPh sb="4" eb="7">
      <t>センモンイン</t>
    </rPh>
    <phoneticPr fontId="3"/>
  </si>
  <si>
    <t>介護職員</t>
    <rPh sb="0" eb="2">
      <t>カイゴ</t>
    </rPh>
    <rPh sb="2" eb="4">
      <t>ショクイン</t>
    </rPh>
    <phoneticPr fontId="3"/>
  </si>
  <si>
    <t>看護職員</t>
    <rPh sb="0" eb="2">
      <t>カンゴ</t>
    </rPh>
    <rPh sb="2" eb="4">
      <t>ショクイン</t>
    </rPh>
    <phoneticPr fontId="3"/>
  </si>
  <si>
    <t>賞与</t>
    <rPh sb="0" eb="2">
      <t>ショウヨ</t>
    </rPh>
    <phoneticPr fontId="3"/>
  </si>
  <si>
    <t>小　計</t>
    <rPh sb="0" eb="1">
      <t>ショウ</t>
    </rPh>
    <rPh sb="2" eb="3">
      <t>ケイ</t>
    </rPh>
    <phoneticPr fontId="3"/>
  </si>
  <si>
    <t>社会保険料</t>
  </si>
  <si>
    <t>福利厚生費</t>
    <rPh sb="0" eb="2">
      <t>フクリ</t>
    </rPh>
    <rPh sb="2" eb="5">
      <t>コウセイヒ</t>
    </rPh>
    <phoneticPr fontId="3"/>
  </si>
  <si>
    <t>交通費</t>
    <rPh sb="0" eb="3">
      <t>コウツウヒ</t>
    </rPh>
    <phoneticPr fontId="3"/>
  </si>
  <si>
    <t>夜勤手当</t>
    <rPh sb="0" eb="2">
      <t>ヤキン</t>
    </rPh>
    <rPh sb="2" eb="4">
      <t>テアテ</t>
    </rPh>
    <phoneticPr fontId="3"/>
  </si>
  <si>
    <t>小    計</t>
  </si>
  <si>
    <t>その他経費</t>
    <rPh sb="3" eb="5">
      <t>ケイヒ</t>
    </rPh>
    <phoneticPr fontId="3"/>
  </si>
  <si>
    <t>提携先委託料</t>
    <rPh sb="0" eb="2">
      <t>テイケイ</t>
    </rPh>
    <rPh sb="2" eb="3">
      <t>サキ</t>
    </rPh>
    <rPh sb="3" eb="6">
      <t>イタクリョウ</t>
    </rPh>
    <phoneticPr fontId="3"/>
  </si>
  <si>
    <t>借入元金償還金</t>
    <rPh sb="0" eb="2">
      <t>カリイレ</t>
    </rPh>
    <rPh sb="2" eb="4">
      <t>ガンキン</t>
    </rPh>
    <rPh sb="4" eb="6">
      <t>ショウカン</t>
    </rPh>
    <rPh sb="6" eb="7">
      <t>キン</t>
    </rPh>
    <phoneticPr fontId="3"/>
  </si>
  <si>
    <t>支払利息</t>
    <rPh sb="0" eb="2">
      <t>シハライ</t>
    </rPh>
    <rPh sb="2" eb="4">
      <t>リソク</t>
    </rPh>
    <phoneticPr fontId="3"/>
  </si>
  <si>
    <t>小  　計</t>
  </si>
  <si>
    <t>合　    計</t>
  </si>
  <si>
    <t>収支</t>
    <rPh sb="0" eb="2">
      <t>シュウシ</t>
    </rPh>
    <phoneticPr fontId="3"/>
  </si>
  <si>
    <t>月　　次</t>
    <rPh sb="0" eb="1">
      <t>ツキ</t>
    </rPh>
    <rPh sb="3" eb="4">
      <t>ツギ</t>
    </rPh>
    <phoneticPr fontId="3"/>
  </si>
  <si>
    <t>累　　計</t>
    <rPh sb="0" eb="1">
      <t>ルイ</t>
    </rPh>
    <rPh sb="3" eb="4">
      <t>ケイ</t>
    </rPh>
    <phoneticPr fontId="3"/>
  </si>
  <si>
    <t xml:space="preserve"> </t>
    <phoneticPr fontId="3"/>
  </si>
  <si>
    <t xml:space="preserve"> (単位：千円）</t>
    <phoneticPr fontId="3"/>
  </si>
  <si>
    <t>　人件費（職員）内訳</t>
    <rPh sb="1" eb="4">
      <t>ジンケンヒ</t>
    </rPh>
    <rPh sb="5" eb="7">
      <t>ショクイン</t>
    </rPh>
    <rPh sb="8" eb="10">
      <t>ウチワケ</t>
    </rPh>
    <phoneticPr fontId="3"/>
  </si>
  <si>
    <t>（単位：千円）</t>
    <rPh sb="1" eb="3">
      <t>タンイ</t>
    </rPh>
    <rPh sb="4" eb="6">
      <t>センエン</t>
    </rPh>
    <phoneticPr fontId="3"/>
  </si>
  <si>
    <t>区　　　分</t>
    <rPh sb="0" eb="1">
      <t>ク</t>
    </rPh>
    <rPh sb="4" eb="5">
      <t>ブン</t>
    </rPh>
    <phoneticPr fontId="3"/>
  </si>
  <si>
    <t>人員</t>
    <rPh sb="0" eb="2">
      <t>ジンイン</t>
    </rPh>
    <phoneticPr fontId="3"/>
  </si>
  <si>
    <t>基本給</t>
    <rPh sb="0" eb="3">
      <t>キホンキュウ</t>
    </rPh>
    <phoneticPr fontId="3"/>
  </si>
  <si>
    <t>諸手当</t>
    <rPh sb="0" eb="3">
      <t>ショテアテ</t>
    </rPh>
    <phoneticPr fontId="3"/>
  </si>
  <si>
    <t>給与小計</t>
    <rPh sb="0" eb="1">
      <t>キュウ</t>
    </rPh>
    <rPh sb="1" eb="2">
      <t>ヨ</t>
    </rPh>
    <rPh sb="2" eb="4">
      <t>ショウケイ</t>
    </rPh>
    <phoneticPr fontId="3"/>
  </si>
  <si>
    <t>合計</t>
    <rPh sb="0" eb="2">
      <t>ゴウケイ</t>
    </rPh>
    <phoneticPr fontId="3"/>
  </si>
  <si>
    <t>備考</t>
    <rPh sb="0" eb="2">
      <t>ビコウ</t>
    </rPh>
    <phoneticPr fontId="3"/>
  </si>
  <si>
    <t>（人）</t>
    <rPh sb="1" eb="2">
      <t>ニン</t>
    </rPh>
    <phoneticPr fontId="3"/>
  </si>
  <si>
    <t>（月額／人）</t>
    <rPh sb="1" eb="2">
      <t>ツキ</t>
    </rPh>
    <rPh sb="2" eb="3">
      <t>ガク</t>
    </rPh>
    <rPh sb="4" eb="5">
      <t>ニン</t>
    </rPh>
    <phoneticPr fontId="3"/>
  </si>
  <si>
    <t>（月額）</t>
    <rPh sb="1" eb="2">
      <t>ツキ</t>
    </rPh>
    <rPh sb="2" eb="3">
      <t>ガク</t>
    </rPh>
    <phoneticPr fontId="3"/>
  </si>
  <si>
    <t>月数</t>
    <rPh sb="0" eb="2">
      <t>ツキスウ</t>
    </rPh>
    <phoneticPr fontId="3"/>
  </si>
  <si>
    <t>年間賞与額</t>
    <rPh sb="0" eb="2">
      <t>ネンカン</t>
    </rPh>
    <rPh sb="2" eb="4">
      <t>ショウヨ</t>
    </rPh>
    <rPh sb="4" eb="5">
      <t>ガク</t>
    </rPh>
    <phoneticPr fontId="3"/>
  </si>
  <si>
    <t>Ａ</t>
    <phoneticPr fontId="3"/>
  </si>
  <si>
    <t>Ｂ</t>
    <phoneticPr fontId="3"/>
  </si>
  <si>
    <t>Ｃ</t>
    <phoneticPr fontId="3"/>
  </si>
  <si>
    <t>Ｄ＝(B+C)×A</t>
    <phoneticPr fontId="3"/>
  </si>
  <si>
    <t>Ｅ</t>
    <phoneticPr fontId="3"/>
  </si>
  <si>
    <t>Ｆ=Ｄ×12+Ｅ</t>
    <phoneticPr fontId="3"/>
  </si>
  <si>
    <t xml:space="preserve"> （  合   計   ）</t>
    <rPh sb="4" eb="5">
      <t>ゴウ</t>
    </rPh>
    <rPh sb="8" eb="9">
      <t>ケイ</t>
    </rPh>
    <phoneticPr fontId="3"/>
  </si>
  <si>
    <t>法定福利費</t>
    <rPh sb="0" eb="2">
      <t>ホウテイ</t>
    </rPh>
    <rPh sb="2" eb="4">
      <t>フクリ</t>
    </rPh>
    <rPh sb="4" eb="5">
      <t>ヒ</t>
    </rPh>
    <phoneticPr fontId="3"/>
  </si>
  <si>
    <t>千円</t>
    <rPh sb="0" eb="2">
      <t>センエン</t>
    </rPh>
    <phoneticPr fontId="3"/>
  </si>
  <si>
    <t>人件費総額</t>
    <rPh sb="0" eb="3">
      <t>ジンケンヒ</t>
    </rPh>
    <rPh sb="3" eb="5">
      <t>ソウガク</t>
    </rPh>
    <phoneticPr fontId="3"/>
  </si>
  <si>
    <t>その他給与支給に</t>
    <rPh sb="2" eb="3">
      <t>タ</t>
    </rPh>
    <rPh sb="3" eb="5">
      <t>キュウヨ</t>
    </rPh>
    <rPh sb="5" eb="7">
      <t>シキュウ</t>
    </rPh>
    <phoneticPr fontId="3"/>
  </si>
  <si>
    <t>関する特記事項等</t>
    <rPh sb="0" eb="1">
      <t>カン</t>
    </rPh>
    <rPh sb="3" eb="5">
      <t>トッキ</t>
    </rPh>
    <rPh sb="5" eb="7">
      <t>ジコウ</t>
    </rPh>
    <rPh sb="7" eb="8">
      <t>トウ</t>
    </rPh>
    <phoneticPr fontId="3"/>
  </si>
  <si>
    <t>年　　次</t>
    <rPh sb="0" eb="1">
      <t>ネン</t>
    </rPh>
    <rPh sb="3" eb="4">
      <t>ジ</t>
    </rPh>
    <phoneticPr fontId="3"/>
  </si>
  <si>
    <t>年間合計</t>
    <rPh sb="0" eb="2">
      <t>ネンカン</t>
    </rPh>
    <rPh sb="2" eb="4">
      <t>ゴウケイ</t>
    </rPh>
    <phoneticPr fontId="3"/>
  </si>
  <si>
    <t>　（注）その他の職種の区分については適宜追加すること。</t>
    <rPh sb="2" eb="3">
      <t>チュウ</t>
    </rPh>
    <rPh sb="6" eb="7">
      <t>タ</t>
    </rPh>
    <rPh sb="8" eb="10">
      <t>ショクシュ</t>
    </rPh>
    <rPh sb="11" eb="13">
      <t>クブン</t>
    </rPh>
    <rPh sb="18" eb="20">
      <t>テキギ</t>
    </rPh>
    <rPh sb="20" eb="22">
      <t>ツイカ</t>
    </rPh>
    <phoneticPr fontId="3"/>
  </si>
  <si>
    <t>資金収支（見込み）計算書（２年目）</t>
    <rPh sb="0" eb="2">
      <t>シキン</t>
    </rPh>
    <rPh sb="2" eb="4">
      <t>シュウシ</t>
    </rPh>
    <rPh sb="5" eb="7">
      <t>ミコ</t>
    </rPh>
    <rPh sb="9" eb="12">
      <t>ケイサンショ</t>
    </rPh>
    <rPh sb="14" eb="16">
      <t>ネンメ</t>
    </rPh>
    <phoneticPr fontId="3"/>
  </si>
  <si>
    <t>資金収支（見込み）計算書（３年目）</t>
    <rPh sb="0" eb="2">
      <t>シキン</t>
    </rPh>
    <rPh sb="2" eb="4">
      <t>シュウシ</t>
    </rPh>
    <rPh sb="5" eb="7">
      <t>ミコ</t>
    </rPh>
    <rPh sb="9" eb="12">
      <t>ケイサンショ</t>
    </rPh>
    <rPh sb="14" eb="16">
      <t>ネンメ</t>
    </rPh>
    <phoneticPr fontId="3"/>
  </si>
  <si>
    <t>資金収支（見込み）計算書（４年目）</t>
    <rPh sb="0" eb="2">
      <t>シキン</t>
    </rPh>
    <rPh sb="2" eb="4">
      <t>シュウシ</t>
    </rPh>
    <rPh sb="5" eb="7">
      <t>ミコ</t>
    </rPh>
    <rPh sb="9" eb="12">
      <t>ケイサンショ</t>
    </rPh>
    <rPh sb="14" eb="16">
      <t>ネンメ</t>
    </rPh>
    <phoneticPr fontId="3"/>
  </si>
  <si>
    <t>資金収支(見込み)計算書（１年目）</t>
    <rPh sb="0" eb="2">
      <t>シキン</t>
    </rPh>
    <rPh sb="2" eb="3">
      <t>オサム</t>
    </rPh>
    <rPh sb="3" eb="4">
      <t>シ</t>
    </rPh>
    <rPh sb="9" eb="12">
      <t>ケイサンショ</t>
    </rPh>
    <rPh sb="14" eb="16">
      <t>ネンメ</t>
    </rPh>
    <phoneticPr fontId="3"/>
  </si>
  <si>
    <t>【認知症高齢者グループホーム】</t>
    <rPh sb="1" eb="4">
      <t>ニンチショウ</t>
    </rPh>
    <rPh sb="4" eb="7">
      <t>コウレイシャ</t>
    </rPh>
    <phoneticPr fontId="3"/>
  </si>
  <si>
    <t>計画作成担当者</t>
    <rPh sb="0" eb="2">
      <t>ケイカク</t>
    </rPh>
    <rPh sb="2" eb="4">
      <t>サクセイ</t>
    </rPh>
    <rPh sb="4" eb="7">
      <t>タントウシャ</t>
    </rPh>
    <phoneticPr fontId="3"/>
  </si>
  <si>
    <t>食材費</t>
    <rPh sb="0" eb="2">
      <t>ショクザイ</t>
    </rPh>
    <rPh sb="2" eb="3">
      <t>ヒ</t>
    </rPh>
    <phoneticPr fontId="3"/>
  </si>
  <si>
    <t>食材費</t>
    <rPh sb="0" eb="2">
      <t>ショクザイ</t>
    </rPh>
    <rPh sb="2" eb="3">
      <t>ヒ</t>
    </rPh>
    <phoneticPr fontId="3"/>
  </si>
  <si>
    <t>　（注）非常勤職員及び兼務職員については該当する職種の欄に括弧書きで別掲し、積算してください。</t>
    <rPh sb="2" eb="3">
      <t>チュウ</t>
    </rPh>
    <rPh sb="4" eb="7">
      <t>ヒジョウキン</t>
    </rPh>
    <rPh sb="7" eb="9">
      <t>ショクイン</t>
    </rPh>
    <rPh sb="9" eb="10">
      <t>オヨ</t>
    </rPh>
    <rPh sb="11" eb="13">
      <t>ケンム</t>
    </rPh>
    <rPh sb="13" eb="15">
      <t>ショクイン</t>
    </rPh>
    <rPh sb="20" eb="22">
      <t>ガイトウ</t>
    </rPh>
    <rPh sb="24" eb="26">
      <t>ショクシュ</t>
    </rPh>
    <rPh sb="27" eb="28">
      <t>ラン</t>
    </rPh>
    <rPh sb="29" eb="31">
      <t>カッコ</t>
    </rPh>
    <rPh sb="31" eb="32">
      <t>ガ</t>
    </rPh>
    <rPh sb="34" eb="35">
      <t>ベツ</t>
    </rPh>
    <rPh sb="35" eb="36">
      <t>ケイ</t>
    </rPh>
    <rPh sb="38" eb="40">
      <t>セキサン</t>
    </rPh>
    <phoneticPr fontId="3"/>
  </si>
  <si>
    <t>　（注）看護職員等基本給に階級等がある場合は、それぞれ記載すること。</t>
    <rPh sb="2" eb="3">
      <t>チュウ</t>
    </rPh>
    <rPh sb="4" eb="6">
      <t>カンゴ</t>
    </rPh>
    <rPh sb="6" eb="8">
      <t>ショクイン</t>
    </rPh>
    <rPh sb="8" eb="9">
      <t>トウ</t>
    </rPh>
    <rPh sb="9" eb="12">
      <t>キホンキュウ</t>
    </rPh>
    <rPh sb="13" eb="15">
      <t>カイキュウ</t>
    </rPh>
    <rPh sb="15" eb="16">
      <t>トウ</t>
    </rPh>
    <rPh sb="19" eb="21">
      <t>バアイ</t>
    </rPh>
    <rPh sb="27" eb="29">
      <t>キサイ</t>
    </rPh>
    <phoneticPr fontId="3"/>
  </si>
  <si>
    <t>【認知症対応型共同生活介護】</t>
    <rPh sb="1" eb="4">
      <t>ニンチショウ</t>
    </rPh>
    <rPh sb="4" eb="7">
      <t>タイオウガタ</t>
    </rPh>
    <rPh sb="7" eb="9">
      <t>キョウドウ</t>
    </rPh>
    <rPh sb="9" eb="11">
      <t>セイカツ</t>
    </rPh>
    <rPh sb="11" eb="13">
      <t>カイゴ</t>
    </rPh>
    <phoneticPr fontId="3"/>
  </si>
  <si>
    <t>　 事業種（認知症対応型共同生活介護 ）　名称（　　　　　　　　　　　　）</t>
    <rPh sb="2" eb="4">
      <t>ジギョウ</t>
    </rPh>
    <rPh sb="4" eb="5">
      <t>シュ</t>
    </rPh>
    <rPh sb="6" eb="9">
      <t>ニンチショウ</t>
    </rPh>
    <rPh sb="9" eb="12">
      <t>タイオウガタ</t>
    </rPh>
    <rPh sb="12" eb="14">
      <t>キョウドウ</t>
    </rPh>
    <rPh sb="14" eb="16">
      <t>セイカツ</t>
    </rPh>
    <rPh sb="16" eb="18">
      <t>カイゴ</t>
    </rPh>
    <rPh sb="21" eb="23">
      <t>メイショウ</t>
    </rPh>
    <phoneticPr fontId="3"/>
  </si>
  <si>
    <t>【注意】</t>
    <rPh sb="1" eb="2">
      <t>チュウ</t>
    </rPh>
    <rPh sb="2" eb="3">
      <t>イ</t>
    </rPh>
    <phoneticPr fontId="3"/>
  </si>
  <si>
    <t>・項目は例示ですので適宜必要項目を追加・削除してください。</t>
    <rPh sb="1" eb="3">
      <t>コウモク</t>
    </rPh>
    <rPh sb="4" eb="6">
      <t>レイジ</t>
    </rPh>
    <rPh sb="10" eb="12">
      <t>テキギ</t>
    </rPh>
    <rPh sb="12" eb="14">
      <t>ヒツヨウ</t>
    </rPh>
    <rPh sb="14" eb="16">
      <t>コウモク</t>
    </rPh>
    <rPh sb="17" eb="19">
      <t>ツイカ</t>
    </rPh>
    <rPh sb="20" eb="22">
      <t>サクジョ</t>
    </rPh>
    <phoneticPr fontId="3"/>
  </si>
  <si>
    <t>・本事業に関する事業収支計画について記入してください。</t>
    <rPh sb="1" eb="2">
      <t>ホン</t>
    </rPh>
    <rPh sb="2" eb="4">
      <t>ジギョウ</t>
    </rPh>
    <rPh sb="5" eb="6">
      <t>カン</t>
    </rPh>
    <rPh sb="8" eb="10">
      <t>ジギョウ</t>
    </rPh>
    <rPh sb="10" eb="12">
      <t>シュウシ</t>
    </rPh>
    <rPh sb="12" eb="14">
      <t>ケイカク</t>
    </rPh>
    <rPh sb="18" eb="20">
      <t>キニュウ</t>
    </rPh>
    <phoneticPr fontId="3"/>
  </si>
  <si>
    <t>・事業所整備費用は含めないでください。</t>
    <rPh sb="1" eb="4">
      <t>ジギョウショ</t>
    </rPh>
    <rPh sb="4" eb="6">
      <t>セイビ</t>
    </rPh>
    <rPh sb="6" eb="8">
      <t>ヒヨウ</t>
    </rPh>
    <rPh sb="9" eb="10">
      <t>フク</t>
    </rPh>
    <phoneticPr fontId="3"/>
  </si>
  <si>
    <t>家賃</t>
    <rPh sb="0" eb="2">
      <t>ヤチン</t>
    </rPh>
    <phoneticPr fontId="3"/>
  </si>
  <si>
    <t>食費</t>
    <rPh sb="0" eb="2">
      <t>ショクヒ</t>
    </rPh>
    <phoneticPr fontId="3"/>
  </si>
  <si>
    <t>・算出根拠の利用者数については、見込み数を入力してください。</t>
    <rPh sb="1" eb="3">
      <t>サンシュツ</t>
    </rPh>
    <rPh sb="3" eb="5">
      <t>コンキョ</t>
    </rPh>
    <rPh sb="6" eb="9">
      <t>リヨウシャ</t>
    </rPh>
    <rPh sb="9" eb="10">
      <t>スウ</t>
    </rPh>
    <rPh sb="16" eb="18">
      <t>ミコ</t>
    </rPh>
    <rPh sb="19" eb="20">
      <t>スウ</t>
    </rPh>
    <rPh sb="21" eb="23">
      <t>ニュウリョク</t>
    </rPh>
    <phoneticPr fontId="3"/>
  </si>
  <si>
    <t>・１年目は12か月単位で作成し、2年目・3年目までの見込みを記入してください。</t>
    <rPh sb="2" eb="3">
      <t>ネン</t>
    </rPh>
    <rPh sb="3" eb="4">
      <t>メ</t>
    </rPh>
    <rPh sb="8" eb="9">
      <t>ツキ</t>
    </rPh>
    <rPh sb="9" eb="11">
      <t>タンイ</t>
    </rPh>
    <rPh sb="12" eb="14">
      <t>サクセイ</t>
    </rPh>
    <rPh sb="17" eb="18">
      <t>ネン</t>
    </rPh>
    <rPh sb="18" eb="19">
      <t>メ</t>
    </rPh>
    <rPh sb="21" eb="23">
      <t>ネンメ</t>
    </rPh>
    <rPh sb="26" eb="28">
      <t>ミコ</t>
    </rPh>
    <rPh sb="30" eb="32">
      <t>キニュウ</t>
    </rPh>
    <phoneticPr fontId="3"/>
  </si>
  <si>
    <t>・法定福利費および福利厚生費について、事業所の会計とは別に母体法人で負担している場合は、その旨を摘要欄に記入してください。</t>
    <rPh sb="1" eb="3">
      <t>ホウテイ</t>
    </rPh>
    <rPh sb="3" eb="5">
      <t>フクリ</t>
    </rPh>
    <rPh sb="5" eb="6">
      <t>ヒ</t>
    </rPh>
    <rPh sb="9" eb="11">
      <t>フクリ</t>
    </rPh>
    <rPh sb="11" eb="13">
      <t>コウセイ</t>
    </rPh>
    <rPh sb="13" eb="14">
      <t>ヒ</t>
    </rPh>
    <rPh sb="19" eb="22">
      <t>ジギョウショ</t>
    </rPh>
    <rPh sb="23" eb="25">
      <t>カイケイ</t>
    </rPh>
    <rPh sb="27" eb="28">
      <t>ベツ</t>
    </rPh>
    <rPh sb="29" eb="31">
      <t>ボタイ</t>
    </rPh>
    <rPh sb="31" eb="33">
      <t>ホウジン</t>
    </rPh>
    <rPh sb="34" eb="36">
      <t>フタン</t>
    </rPh>
    <rPh sb="40" eb="42">
      <t>バアイ</t>
    </rPh>
    <rPh sb="46" eb="47">
      <t>ムネ</t>
    </rPh>
    <rPh sb="48" eb="50">
      <t>テキヨウ</t>
    </rPh>
    <rPh sb="50" eb="51">
      <t>ラン</t>
    </rPh>
    <rPh sb="52" eb="54">
      <t>キニュウ</t>
    </rPh>
    <phoneticPr fontId="3"/>
  </si>
  <si>
    <t>1割負担分</t>
    <rPh sb="1" eb="2">
      <t>ワリ</t>
    </rPh>
    <rPh sb="2" eb="4">
      <t>フタン</t>
    </rPh>
    <rPh sb="4" eb="5">
      <t>ブン</t>
    </rPh>
    <phoneticPr fontId="3"/>
  </si>
  <si>
    <t>-</t>
    <phoneticPr fontId="3"/>
  </si>
  <si>
    <r>
      <rPr>
        <sz val="11"/>
        <color rgb="FFFF0000"/>
        <rFont val="ＭＳ ゴシック"/>
        <family val="3"/>
        <charset val="128"/>
      </rPr>
      <t>年間</t>
    </r>
    <r>
      <rPr>
        <sz val="11"/>
        <rFont val="ＭＳ ゴシック"/>
        <family val="3"/>
        <charset val="128"/>
      </rPr>
      <t>合計</t>
    </r>
    <rPh sb="0" eb="2">
      <t>ネンカン</t>
    </rPh>
    <rPh sb="2" eb="4">
      <t>ゴウケイ</t>
    </rPh>
    <phoneticPr fontId="3"/>
  </si>
  <si>
    <t>介護職員（介護）</t>
    <rPh sb="0" eb="2">
      <t>カイゴ</t>
    </rPh>
    <rPh sb="2" eb="4">
      <t>ショクイン</t>
    </rPh>
    <rPh sb="5" eb="7">
      <t>カイゴ</t>
    </rPh>
    <phoneticPr fontId="3"/>
  </si>
  <si>
    <t>介護職員（看護）</t>
    <rPh sb="0" eb="2">
      <t>カイゴ</t>
    </rPh>
    <rPh sb="2" eb="4">
      <t>ショクイン</t>
    </rPh>
    <rPh sb="5" eb="7">
      <t>カンゴ</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</si>
</sst>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 ;&quot;△ &quot;#,##0\ ;&quot;-&quot;\ "/>
    <numFmt numFmtId="177" formatCode="#,##0;&quot;△ &quot;#,##0;&quot;-&quot;"/>
    <numFmt numFmtId="178" formatCode="#,##0;&quot;△ &quot;#,##0;&quot;&quot;"/>
    <numFmt numFmtId="179" formatCode="0.0%;&quot;△&quot;0.0%;&quot;&quot;"/>
    <numFmt numFmtId="180" formatCode="#,##0_ "/>
    <numFmt numFmtId="181" formatCode="#,##0.0_ "/>
    <numFmt numFmtId="182" formatCode="#,##0&quot;円&quot;;&quot;△ &quot;#,##0&quot;円&quot;;&quot;&quot;"/>
    <numFmt numFmtId="183" formatCode="#,##0&quot;円&quot;;\-#,##0&quot;円&quot;"/>
  </numFmts>
  <fonts count="18" x14ac:knownFonts="1">
    <font>
      <sz val="11"/>
      <name val="ＭＳ Ｐゴシック"/>
      <family val="3"/>
      <charset val="128"/>
    </font>
    <font>
      <sz val="11"/>
      <name val="ＭＳ Ｐゴシック"/>
      <family val="3"/>
      <charset val="128"/>
    </font>
    <font>
      <b/>
      <sz val="14"/>
      <name val="ＭＳ ゴシック"/>
      <family val="3"/>
      <charset val="128"/>
    </font>
    <font>
      <sz val="6"/>
      <name val="ＭＳ Ｐゴシック"/>
      <family val="3"/>
      <charset val="128"/>
    </font>
    <font>
      <sz val="14"/>
      <name val="ＭＳ ゴシック"/>
      <family val="3"/>
      <charset val="128"/>
    </font>
    <font>
      <sz val="12"/>
      <name val="ＭＳ ゴシック"/>
      <family val="3"/>
      <charset val="128"/>
    </font>
    <font>
      <sz val="11"/>
      <name val="ＭＳ ゴシック"/>
      <family val="3"/>
      <charset val="128"/>
    </font>
    <font>
      <sz val="10"/>
      <name val="ＭＳ ゴシック"/>
      <family val="3"/>
      <charset val="128"/>
    </font>
    <font>
      <sz val="9"/>
      <color indexed="81"/>
      <name val="ＭＳ Ｐゴシック"/>
      <family val="3"/>
      <charset val="128"/>
    </font>
    <font>
      <sz val="18"/>
      <name val="ＭＳ 明朝"/>
      <family val="1"/>
      <charset val="128"/>
    </font>
    <font>
      <sz val="11"/>
      <name val="ＭＳ 明朝"/>
      <family val="1"/>
      <charset val="128"/>
    </font>
    <font>
      <sz val="12"/>
      <name val="ＭＳ 明朝"/>
      <family val="1"/>
      <charset val="128"/>
    </font>
    <font>
      <sz val="10.5"/>
      <name val="ＭＳ 明朝"/>
      <family val="1"/>
      <charset val="128"/>
    </font>
    <font>
      <u/>
      <sz val="10.5"/>
      <name val="ＭＳ 明朝"/>
      <family val="1"/>
      <charset val="128"/>
    </font>
    <font>
      <sz val="10"/>
      <name val="ＭＳ Ｐ明朝"/>
      <family val="1"/>
      <charset val="128"/>
    </font>
    <font>
      <sz val="9"/>
      <name val="ＭＳ Ｐ明朝"/>
      <family val="1"/>
      <charset val="128"/>
    </font>
    <font>
      <sz val="10"/>
      <color indexed="12"/>
      <name val="ＭＳ Ｐ明朝"/>
      <family val="1"/>
      <charset val="128"/>
    </font>
    <font>
      <sz val="11"/>
      <color rgb="FFFF0000"/>
      <name val="ＭＳ ゴシック"/>
      <family val="3"/>
      <charset val="128"/>
    </font>
  </fonts>
  <fills count="4">
    <fill>
      <patternFill patternType="none"/>
    </fill>
    <fill>
      <patternFill patternType="gray125"/>
    </fill>
    <fill>
      <patternFill patternType="solid">
        <fgColor theme="1" tint="0.499984740745262"/>
        <bgColor indexed="64"/>
      </patternFill>
    </fill>
    <fill>
      <patternFill patternType="solid">
        <fgColor theme="0" tint="-0.14999847407452621"/>
        <bgColor indexed="64"/>
      </patternFill>
    </fill>
  </fills>
  <borders count="19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8"/>
      </right>
      <top style="medium">
        <color indexed="64"/>
      </top>
      <bottom style="medium">
        <color indexed="64"/>
      </bottom>
      <diagonal/>
    </border>
    <border>
      <left style="thin">
        <color indexed="8"/>
      </left>
      <right/>
      <top style="medium">
        <color indexed="64"/>
      </top>
      <bottom/>
      <diagonal/>
    </border>
    <border>
      <left/>
      <right style="thin">
        <color indexed="8"/>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diagonalUp="1">
      <left style="medium">
        <color indexed="64"/>
      </left>
      <right style="medium">
        <color indexed="64"/>
      </right>
      <top style="medium">
        <color indexed="64"/>
      </top>
      <bottom/>
      <diagonal style="thin">
        <color indexed="64"/>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diagonalUp="1">
      <left style="medium">
        <color indexed="64"/>
      </left>
      <right style="medium">
        <color indexed="64"/>
      </right>
      <top/>
      <bottom/>
      <diagonal style="thin">
        <color indexed="64"/>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style="medium">
        <color indexed="64"/>
      </left>
      <right style="medium">
        <color indexed="64"/>
      </right>
      <top/>
      <bottom style="medium">
        <color indexed="64"/>
      </bottom>
      <diagonal style="thin">
        <color indexed="64"/>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thin">
        <color indexed="8"/>
      </bottom>
      <diagonal/>
    </border>
    <border>
      <left/>
      <right style="medium">
        <color indexed="64"/>
      </right>
      <top/>
      <bottom style="thin">
        <color indexed="8"/>
      </bottom>
      <diagonal/>
    </border>
    <border>
      <left style="medium">
        <color indexed="64"/>
      </left>
      <right style="medium">
        <color indexed="64"/>
      </right>
      <top style="thin">
        <color indexed="8"/>
      </top>
      <bottom style="thin">
        <color indexed="8"/>
      </bottom>
      <diagonal/>
    </border>
    <border>
      <left/>
      <right style="medium">
        <color indexed="64"/>
      </right>
      <top style="thin">
        <color indexed="8"/>
      </top>
      <bottom style="thin">
        <color indexed="8"/>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8"/>
      </top>
      <bottom/>
      <diagonal/>
    </border>
    <border>
      <left/>
      <right style="medium">
        <color indexed="64"/>
      </right>
      <top style="thin">
        <color indexed="8"/>
      </top>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8"/>
      </right>
      <top style="double">
        <color indexed="64"/>
      </top>
      <bottom style="medium">
        <color indexed="64"/>
      </bottom>
      <diagonal/>
    </border>
    <border>
      <left style="thin">
        <color indexed="8"/>
      </left>
      <right/>
      <top style="double">
        <color indexed="64"/>
      </top>
      <bottom style="medium">
        <color indexed="64"/>
      </bottom>
      <diagonal/>
    </border>
    <border>
      <left style="medium">
        <color indexed="64"/>
      </left>
      <right style="medium">
        <color indexed="64"/>
      </right>
      <top style="double">
        <color indexed="64"/>
      </top>
      <bottom/>
      <diagonal/>
    </border>
    <border>
      <left/>
      <right style="medium">
        <color indexed="64"/>
      </right>
      <top style="double">
        <color indexed="64"/>
      </top>
      <bottom/>
      <diagonal/>
    </border>
    <border diagonalUp="1">
      <left style="medium">
        <color indexed="64"/>
      </left>
      <right/>
      <top style="medium">
        <color indexed="64"/>
      </top>
      <bottom style="thin">
        <color indexed="8"/>
      </bottom>
      <diagonal style="thin">
        <color indexed="64"/>
      </diagonal>
    </border>
    <border diagonalUp="1">
      <left/>
      <right style="thin">
        <color indexed="64"/>
      </right>
      <top style="medium">
        <color indexed="64"/>
      </top>
      <bottom style="thin">
        <color indexed="8"/>
      </bottom>
      <diagonal style="thin">
        <color indexed="64"/>
      </diagonal>
    </border>
    <border diagonalUp="1">
      <left style="thin">
        <color indexed="64"/>
      </left>
      <right/>
      <top style="medium">
        <color indexed="64"/>
      </top>
      <bottom style="thin">
        <color indexed="8"/>
      </bottom>
      <diagonal style="thin">
        <color indexed="64"/>
      </diagonal>
    </border>
    <border>
      <left style="thin">
        <color indexed="64"/>
      </left>
      <right/>
      <top style="medium">
        <color indexed="64"/>
      </top>
      <bottom style="thin">
        <color indexed="8"/>
      </bottom>
      <diagonal/>
    </border>
    <border>
      <left/>
      <right/>
      <top style="medium">
        <color indexed="64"/>
      </top>
      <bottom style="thin">
        <color indexed="8"/>
      </bottom>
      <diagonal/>
    </border>
    <border>
      <left/>
      <right style="thin">
        <color indexed="64"/>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style="medium">
        <color indexed="64"/>
      </right>
      <top style="medium">
        <color indexed="64"/>
      </top>
      <bottom style="thin">
        <color indexed="8"/>
      </bottom>
      <diagonal/>
    </border>
    <border>
      <left/>
      <right style="medium">
        <color indexed="64"/>
      </right>
      <top style="medium">
        <color indexed="8"/>
      </top>
      <bottom style="thin">
        <color indexed="8"/>
      </bottom>
      <diagonal/>
    </border>
    <border>
      <left style="medium">
        <color indexed="64"/>
      </left>
      <right/>
      <top style="thin">
        <color indexed="8"/>
      </top>
      <bottom style="thin">
        <color indexed="8"/>
      </bottom>
      <diagonal/>
    </border>
    <border>
      <left/>
      <right style="thin">
        <color indexed="64"/>
      </right>
      <top style="thin">
        <color indexed="8"/>
      </top>
      <bottom style="thin">
        <color indexed="8"/>
      </bottom>
      <diagonal/>
    </border>
    <border>
      <left style="thin">
        <color indexed="64"/>
      </left>
      <right/>
      <top style="thin">
        <color indexed="8"/>
      </top>
      <bottom style="thin">
        <color indexed="8"/>
      </bottom>
      <diagonal/>
    </border>
    <border>
      <left/>
      <right style="medium">
        <color indexed="64"/>
      </right>
      <top/>
      <bottom/>
      <diagonal/>
    </border>
    <border>
      <left/>
      <right/>
      <top style="thin">
        <color indexed="8"/>
      </top>
      <bottom/>
      <diagonal/>
    </border>
    <border>
      <left style="thin">
        <color indexed="64"/>
      </left>
      <right/>
      <top style="thin">
        <color indexed="8"/>
      </top>
      <bottom/>
      <diagonal/>
    </border>
    <border>
      <left/>
      <right style="thin">
        <color indexed="64"/>
      </right>
      <top style="thin">
        <color indexed="8"/>
      </top>
      <bottom/>
      <diagonal/>
    </border>
    <border>
      <left style="medium">
        <color indexed="64"/>
      </left>
      <right/>
      <top/>
      <bottom style="double">
        <color indexed="8"/>
      </bottom>
      <diagonal/>
    </border>
    <border>
      <left/>
      <right/>
      <top style="double">
        <color indexed="64"/>
      </top>
      <bottom style="double">
        <color indexed="8"/>
      </bottom>
      <diagonal/>
    </border>
    <border>
      <left/>
      <right style="medium">
        <color indexed="64"/>
      </right>
      <top style="double">
        <color indexed="64"/>
      </top>
      <bottom style="double">
        <color indexed="8"/>
      </bottom>
      <diagonal/>
    </border>
    <border diagonalUp="1">
      <left style="medium">
        <color indexed="64"/>
      </left>
      <right/>
      <top style="double">
        <color indexed="64"/>
      </top>
      <bottom style="double">
        <color indexed="8"/>
      </bottom>
      <diagonal style="thin">
        <color indexed="64"/>
      </diagonal>
    </border>
    <border diagonalUp="1">
      <left/>
      <right style="thin">
        <color indexed="64"/>
      </right>
      <top style="double">
        <color indexed="64"/>
      </top>
      <bottom style="double">
        <color indexed="8"/>
      </bottom>
      <diagonal style="thin">
        <color indexed="64"/>
      </diagonal>
    </border>
    <border diagonalUp="1">
      <left style="thin">
        <color indexed="64"/>
      </left>
      <right/>
      <top style="double">
        <color indexed="64"/>
      </top>
      <bottom style="double">
        <color indexed="8"/>
      </bottom>
      <diagonal style="thin">
        <color indexed="64"/>
      </diagonal>
    </border>
    <border>
      <left style="thin">
        <color indexed="64"/>
      </left>
      <right/>
      <top style="double">
        <color indexed="64"/>
      </top>
      <bottom style="double">
        <color indexed="8"/>
      </bottom>
      <diagonal/>
    </border>
    <border>
      <left/>
      <right style="thin">
        <color indexed="64"/>
      </right>
      <top style="double">
        <color indexed="64"/>
      </top>
      <bottom style="double">
        <color indexed="8"/>
      </bottom>
      <diagonal/>
    </border>
    <border>
      <left style="medium">
        <color indexed="64"/>
      </left>
      <right style="medium">
        <color indexed="64"/>
      </right>
      <top style="double">
        <color indexed="64"/>
      </top>
      <bottom style="medium">
        <color indexed="8"/>
      </bottom>
      <diagonal/>
    </border>
    <border>
      <left/>
      <right style="medium">
        <color indexed="64"/>
      </right>
      <top style="double">
        <color indexed="64"/>
      </top>
      <bottom style="medium">
        <color indexed="8"/>
      </bottom>
      <diagonal/>
    </border>
    <border>
      <left/>
      <right style="thin">
        <color indexed="8"/>
      </right>
      <top style="double">
        <color indexed="8"/>
      </top>
      <bottom style="medium">
        <color indexed="64"/>
      </bottom>
      <diagonal/>
    </border>
    <border>
      <left/>
      <right/>
      <top style="double">
        <color indexed="8"/>
      </top>
      <bottom style="medium">
        <color indexed="64"/>
      </bottom>
      <diagonal/>
    </border>
    <border>
      <left style="thin">
        <color indexed="8"/>
      </left>
      <right style="medium">
        <color indexed="64"/>
      </right>
      <top style="double">
        <color indexed="8"/>
      </top>
      <bottom style="medium">
        <color indexed="64"/>
      </bottom>
      <diagonal/>
    </border>
    <border>
      <left style="thin">
        <color indexed="64"/>
      </left>
      <right/>
      <top style="double">
        <color indexed="8"/>
      </top>
      <bottom style="medium">
        <color indexed="64"/>
      </bottom>
      <diagonal/>
    </border>
    <border>
      <left/>
      <right style="thin">
        <color indexed="64"/>
      </right>
      <top style="double">
        <color indexed="8"/>
      </top>
      <bottom style="medium">
        <color indexed="64"/>
      </bottom>
      <diagonal/>
    </border>
    <border>
      <left/>
      <right style="medium">
        <color indexed="64"/>
      </right>
      <top style="double">
        <color indexed="8"/>
      </top>
      <bottom style="medium">
        <color indexed="64"/>
      </bottom>
      <diagonal/>
    </border>
    <border>
      <left style="medium">
        <color indexed="64"/>
      </left>
      <right style="medium">
        <color indexed="64"/>
      </right>
      <top style="double">
        <color indexed="8"/>
      </top>
      <bottom style="medium">
        <color indexed="64"/>
      </bottom>
      <diagonal/>
    </border>
    <border>
      <left style="thin">
        <color indexed="8"/>
      </left>
      <right/>
      <top style="medium">
        <color indexed="64"/>
      </top>
      <bottom style="thin">
        <color indexed="8"/>
      </bottom>
      <diagonal/>
    </border>
    <border>
      <left style="medium">
        <color indexed="64"/>
      </left>
      <right/>
      <top style="medium">
        <color indexed="64"/>
      </top>
      <bottom style="thin">
        <color indexed="8"/>
      </bottom>
      <diagonal/>
    </border>
    <border>
      <left/>
      <right style="thin">
        <color indexed="8"/>
      </right>
      <top style="medium">
        <color indexed="64"/>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double">
        <color indexed="64"/>
      </bottom>
      <diagonal/>
    </border>
    <border>
      <left/>
      <right style="thin">
        <color indexed="64"/>
      </right>
      <top style="thin">
        <color indexed="8"/>
      </top>
      <bottom style="double">
        <color indexed="64"/>
      </bottom>
      <diagonal/>
    </border>
    <border>
      <left style="medium">
        <color indexed="64"/>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right/>
      <top style="double">
        <color indexed="64"/>
      </top>
      <bottom/>
      <diagonal/>
    </border>
    <border>
      <left style="medium">
        <color indexed="64"/>
      </left>
      <right/>
      <top style="double">
        <color indexed="64"/>
      </top>
      <bottom/>
      <diagonal/>
    </border>
    <border>
      <left/>
      <right style="thin">
        <color indexed="8"/>
      </right>
      <top style="double">
        <color indexed="64"/>
      </top>
      <bottom/>
      <diagonal/>
    </border>
    <border>
      <left style="thin">
        <color indexed="8"/>
      </left>
      <right/>
      <top style="double">
        <color indexed="64"/>
      </top>
      <bottom/>
      <diagonal/>
    </border>
    <border>
      <left style="thin">
        <color indexed="8"/>
      </left>
      <right style="thin">
        <color indexed="8"/>
      </right>
      <top style="medium">
        <color indexed="64"/>
      </top>
      <bottom/>
      <diagonal/>
    </border>
    <border>
      <left style="thin">
        <color indexed="8"/>
      </left>
      <right style="thin">
        <color indexed="64"/>
      </right>
      <top style="medium">
        <color indexed="64"/>
      </top>
      <bottom style="thin">
        <color indexed="64"/>
      </bottom>
      <diagonal/>
    </border>
    <border>
      <left style="thin">
        <color indexed="64"/>
      </left>
      <right style="thin">
        <color indexed="8"/>
      </right>
      <top style="medium">
        <color indexed="64"/>
      </top>
      <bottom style="thin">
        <color indexed="8"/>
      </bottom>
      <diagonal/>
    </border>
    <border>
      <left style="thin">
        <color indexed="64"/>
      </left>
      <right style="medium">
        <color indexed="64"/>
      </right>
      <top style="medium">
        <color indexed="64"/>
      </top>
      <bottom style="thin">
        <color indexed="8"/>
      </bottom>
      <diagonal/>
    </border>
    <border>
      <left style="thin">
        <color indexed="8"/>
      </left>
      <right style="thin">
        <color indexed="8"/>
      </right>
      <top/>
      <bottom/>
      <diagonal/>
    </border>
    <border>
      <left style="thin">
        <color indexed="8"/>
      </left>
      <right style="thin">
        <color indexed="64"/>
      </right>
      <top style="thin">
        <color indexed="64"/>
      </top>
      <bottom style="thin">
        <color indexed="64"/>
      </bottom>
      <diagonal/>
    </border>
    <border>
      <left/>
      <right/>
      <top/>
      <bottom style="thin">
        <color indexed="8"/>
      </bottom>
      <diagonal/>
    </border>
    <border>
      <left style="thin">
        <color indexed="64"/>
      </left>
      <right style="thin">
        <color indexed="8"/>
      </right>
      <top/>
      <bottom style="thin">
        <color indexed="8"/>
      </bottom>
      <diagonal/>
    </border>
    <border>
      <left/>
      <right style="thin">
        <color indexed="8"/>
      </right>
      <top/>
      <bottom style="thin">
        <color indexed="8"/>
      </bottom>
      <diagonal/>
    </border>
    <border>
      <left style="thin">
        <color indexed="64"/>
      </left>
      <right style="medium">
        <color indexed="64"/>
      </right>
      <top/>
      <bottom style="thin">
        <color indexed="8"/>
      </bottom>
      <diagonal/>
    </border>
    <border>
      <left style="thin">
        <color indexed="8"/>
      </left>
      <right style="thin">
        <color indexed="64"/>
      </right>
      <top style="thin">
        <color indexed="64"/>
      </top>
      <bottom/>
      <diagonal/>
    </border>
    <border>
      <left style="thin">
        <color indexed="64"/>
      </left>
      <right style="thin">
        <color indexed="8"/>
      </right>
      <top/>
      <bottom/>
      <diagonal/>
    </border>
    <border>
      <left/>
      <right style="thin">
        <color indexed="8"/>
      </right>
      <top/>
      <bottom/>
      <diagonal/>
    </border>
    <border>
      <left style="thin">
        <color indexed="64"/>
      </left>
      <right style="medium">
        <color indexed="64"/>
      </right>
      <top/>
      <bottom/>
      <diagonal/>
    </border>
    <border>
      <left style="thin">
        <color indexed="8"/>
      </left>
      <right/>
      <top/>
      <bottom/>
      <diagonal/>
    </border>
    <border>
      <left/>
      <right/>
      <top style="double">
        <color indexed="64"/>
      </top>
      <bottom style="thin">
        <color indexed="8"/>
      </bottom>
      <diagonal/>
    </border>
    <border>
      <left style="thin">
        <color indexed="64"/>
      </left>
      <right style="thin">
        <color indexed="8"/>
      </right>
      <top style="double">
        <color indexed="64"/>
      </top>
      <bottom style="thin">
        <color indexed="8"/>
      </bottom>
      <diagonal/>
    </border>
    <border>
      <left/>
      <right style="thin">
        <color indexed="8"/>
      </right>
      <top style="double">
        <color indexed="64"/>
      </top>
      <bottom style="thin">
        <color indexed="8"/>
      </bottom>
      <diagonal/>
    </border>
    <border>
      <left style="thin">
        <color indexed="64"/>
      </left>
      <right style="medium">
        <color indexed="64"/>
      </right>
      <top style="double">
        <color indexed="64"/>
      </top>
      <bottom style="thin">
        <color indexed="8"/>
      </bottom>
      <diagonal/>
    </border>
    <border>
      <left style="medium">
        <color indexed="64"/>
      </left>
      <right style="medium">
        <color indexed="64"/>
      </right>
      <top style="double">
        <color indexed="64"/>
      </top>
      <bottom style="thin">
        <color indexed="8"/>
      </bottom>
      <diagonal/>
    </border>
    <border>
      <left/>
      <right style="medium">
        <color indexed="64"/>
      </right>
      <top style="double">
        <color indexed="64"/>
      </top>
      <bottom style="thin">
        <color indexed="8"/>
      </bottom>
      <diagonal/>
    </border>
    <border>
      <left style="thin">
        <color indexed="8"/>
      </left>
      <right/>
      <top style="thin">
        <color indexed="64"/>
      </top>
      <bottom/>
      <diagonal/>
    </border>
    <border>
      <left style="medium">
        <color indexed="64"/>
      </left>
      <right/>
      <top/>
      <bottom style="medium">
        <color indexed="8"/>
      </bottom>
      <diagonal/>
    </border>
    <border>
      <left/>
      <right/>
      <top style="double">
        <color indexed="64"/>
      </top>
      <bottom style="medium">
        <color indexed="8"/>
      </bottom>
      <diagonal/>
    </border>
    <border>
      <left style="medium">
        <color indexed="64"/>
      </left>
      <right/>
      <top style="double">
        <color indexed="64"/>
      </top>
      <bottom style="medium">
        <color indexed="8"/>
      </bottom>
      <diagonal/>
    </border>
    <border>
      <left/>
      <right style="thin">
        <color indexed="8"/>
      </right>
      <top style="double">
        <color indexed="64"/>
      </top>
      <bottom style="medium">
        <color indexed="8"/>
      </bottom>
      <diagonal/>
    </border>
    <border>
      <left style="thin">
        <color indexed="8"/>
      </left>
      <right/>
      <top style="double">
        <color indexed="64"/>
      </top>
      <bottom style="medium">
        <color indexed="8"/>
      </bottom>
      <diagonal/>
    </border>
    <border>
      <left style="medium">
        <color indexed="64"/>
      </left>
      <right style="thin">
        <color indexed="8"/>
      </right>
      <top style="medium">
        <color indexed="8"/>
      </top>
      <bottom/>
      <diagonal/>
    </border>
    <border>
      <left style="thin">
        <color indexed="8"/>
      </left>
      <right/>
      <top style="medium">
        <color indexed="8"/>
      </top>
      <bottom style="thin">
        <color indexed="64"/>
      </bottom>
      <diagonal/>
    </border>
    <border>
      <left/>
      <right style="thin">
        <color indexed="64"/>
      </right>
      <top style="medium">
        <color indexed="8"/>
      </top>
      <bottom style="thin">
        <color indexed="64"/>
      </bottom>
      <diagonal/>
    </border>
    <border>
      <left/>
      <right style="medium">
        <color indexed="64"/>
      </right>
      <top style="medium">
        <color indexed="8"/>
      </top>
      <bottom style="thin">
        <color indexed="64"/>
      </bottom>
      <diagonal/>
    </border>
    <border>
      <left style="medium">
        <color indexed="64"/>
      </left>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medium">
        <color indexed="64"/>
      </left>
      <right style="medium">
        <color indexed="64"/>
      </right>
      <top style="medium">
        <color indexed="8"/>
      </top>
      <bottom style="thin">
        <color indexed="64"/>
      </bottom>
      <diagonal/>
    </border>
    <border>
      <left style="medium">
        <color indexed="64"/>
      </left>
      <right style="thin">
        <color indexed="8"/>
      </right>
      <top/>
      <bottom/>
      <diagonal/>
    </border>
    <border>
      <left style="thin">
        <color indexed="8"/>
      </left>
      <right/>
      <top style="thin">
        <color indexed="64"/>
      </top>
      <bottom style="thin">
        <color indexed="64"/>
      </bottom>
      <diagonal/>
    </border>
    <border>
      <left style="medium">
        <color indexed="64"/>
      </left>
      <right style="medium">
        <color indexed="64"/>
      </right>
      <top style="thin">
        <color indexed="64"/>
      </top>
      <bottom style="thin">
        <color indexed="8"/>
      </bottom>
      <diagonal/>
    </border>
    <border>
      <left style="thin">
        <color indexed="8"/>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thin">
        <color indexed="8"/>
      </top>
      <bottom style="double">
        <color indexed="8"/>
      </bottom>
      <diagonal/>
    </border>
    <border>
      <left/>
      <right style="thin">
        <color indexed="8"/>
      </right>
      <top style="thin">
        <color indexed="8"/>
      </top>
      <bottom style="double">
        <color indexed="8"/>
      </bottom>
      <diagonal/>
    </border>
    <border>
      <left style="thin">
        <color indexed="8"/>
      </left>
      <right/>
      <top style="thin">
        <color indexed="8"/>
      </top>
      <bottom style="double">
        <color indexed="8"/>
      </bottom>
      <diagonal/>
    </border>
    <border>
      <left/>
      <right style="medium">
        <color indexed="64"/>
      </right>
      <top style="thin">
        <color indexed="8"/>
      </top>
      <bottom style="double">
        <color indexed="8"/>
      </bottom>
      <diagonal/>
    </border>
    <border>
      <left style="medium">
        <color indexed="64"/>
      </left>
      <right/>
      <top style="double">
        <color indexed="8"/>
      </top>
      <bottom style="double">
        <color indexed="8"/>
      </bottom>
      <diagonal/>
    </border>
    <border>
      <left/>
      <right style="thin">
        <color indexed="8"/>
      </right>
      <top style="double">
        <color indexed="8"/>
      </top>
      <bottom style="double">
        <color indexed="8"/>
      </bottom>
      <diagonal/>
    </border>
    <border>
      <left style="thin">
        <color indexed="8"/>
      </left>
      <right/>
      <top style="double">
        <color indexed="8"/>
      </top>
      <bottom style="double">
        <color indexed="8"/>
      </bottom>
      <diagonal/>
    </border>
    <border>
      <left/>
      <right style="medium">
        <color indexed="64"/>
      </right>
      <top style="double">
        <color indexed="8"/>
      </top>
      <bottom style="double">
        <color indexed="8"/>
      </bottom>
      <diagonal/>
    </border>
    <border>
      <left style="medium">
        <color indexed="64"/>
      </left>
      <right style="medium">
        <color indexed="64"/>
      </right>
      <top style="double">
        <color indexed="8"/>
      </top>
      <bottom/>
      <diagonal/>
    </border>
    <border>
      <left/>
      <right style="medium">
        <color indexed="64"/>
      </right>
      <top style="double">
        <color indexed="8"/>
      </top>
      <bottom/>
      <diagonal/>
    </border>
    <border>
      <left style="medium">
        <color indexed="64"/>
      </left>
      <right/>
      <top style="double">
        <color indexed="8"/>
      </top>
      <bottom style="medium">
        <color indexed="64"/>
      </bottom>
      <diagonal/>
    </border>
    <border>
      <left style="thin">
        <color indexed="8"/>
      </left>
      <right/>
      <top style="double">
        <color indexed="8"/>
      </top>
      <bottom style="medium">
        <color indexed="64"/>
      </bottom>
      <diagonal/>
    </border>
    <border>
      <left style="medium">
        <color indexed="64"/>
      </left>
      <right style="medium">
        <color indexed="8"/>
      </right>
      <top style="medium">
        <color indexed="64"/>
      </top>
      <bottom/>
      <diagonal/>
    </border>
    <border>
      <left style="medium">
        <color indexed="8"/>
      </left>
      <right/>
      <top style="medium">
        <color indexed="64"/>
      </top>
      <bottom style="double">
        <color indexed="8"/>
      </bottom>
      <diagonal/>
    </border>
    <border>
      <left/>
      <right/>
      <top style="medium">
        <color indexed="64"/>
      </top>
      <bottom style="double">
        <color indexed="8"/>
      </bottom>
      <diagonal/>
    </border>
    <border>
      <left/>
      <right style="medium">
        <color indexed="64"/>
      </right>
      <top style="medium">
        <color indexed="64"/>
      </top>
      <bottom style="double">
        <color indexed="8"/>
      </bottom>
      <diagonal/>
    </border>
    <border>
      <left style="medium">
        <color indexed="64"/>
      </left>
      <right/>
      <top style="medium">
        <color indexed="64"/>
      </top>
      <bottom style="double">
        <color indexed="64"/>
      </bottom>
      <diagonal/>
    </border>
    <border>
      <left/>
      <right style="thin">
        <color indexed="8"/>
      </right>
      <top style="medium">
        <color indexed="64"/>
      </top>
      <bottom style="double">
        <color indexed="64"/>
      </bottom>
      <diagonal/>
    </border>
    <border>
      <left style="thin">
        <color indexed="8"/>
      </left>
      <right/>
      <top style="medium">
        <color indexed="64"/>
      </top>
      <bottom style="double">
        <color indexed="8"/>
      </bottom>
      <diagonal/>
    </border>
    <border>
      <left/>
      <right style="thin">
        <color indexed="8"/>
      </right>
      <top style="medium">
        <color indexed="64"/>
      </top>
      <bottom style="double">
        <color indexed="8"/>
      </bottom>
      <diagonal/>
    </border>
    <border>
      <left style="medium">
        <color indexed="64"/>
      </left>
      <right style="medium">
        <color indexed="8"/>
      </right>
      <top/>
      <bottom style="medium">
        <color indexed="64"/>
      </bottom>
      <diagonal/>
    </border>
    <border>
      <left style="medium">
        <color indexed="8"/>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double">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diagonalUp="1">
      <left style="medium">
        <color indexed="64"/>
      </left>
      <right style="thin">
        <color indexed="64"/>
      </right>
      <top style="medium">
        <color indexed="64"/>
      </top>
      <bottom style="medium">
        <color indexed="64"/>
      </bottom>
      <diagonal style="thin">
        <color indexed="64"/>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diagonal/>
    </border>
    <border>
      <left/>
      <right style="medium">
        <color indexed="64"/>
      </right>
      <top style="thin">
        <color indexed="64"/>
      </top>
      <bottom style="thin">
        <color indexed="8"/>
      </bottom>
      <diagonal/>
    </border>
    <border>
      <left style="medium">
        <color indexed="64"/>
      </left>
      <right/>
      <top style="thin">
        <color indexed="8"/>
      </top>
      <bottom style="double">
        <color indexed="64"/>
      </bottom>
      <diagonal/>
    </border>
    <border>
      <left style="thin">
        <color indexed="8"/>
      </left>
      <right style="medium">
        <color indexed="64"/>
      </right>
      <top style="thin">
        <color indexed="8"/>
      </top>
      <bottom style="double">
        <color indexed="64"/>
      </bottom>
      <diagonal/>
    </border>
    <border>
      <left/>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thin">
        <color indexed="8"/>
      </left>
      <right style="medium">
        <color indexed="64"/>
      </right>
      <top style="thin">
        <color indexed="8"/>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12">
    <xf numFmtId="0" fontId="0" fillId="0" borderId="0" xfId="0">
      <alignment vertical="center"/>
    </xf>
    <xf numFmtId="176" fontId="4" fillId="0" borderId="0" xfId="0" applyNumberFormat="1" applyFont="1" applyAlignment="1">
      <alignment vertical="center"/>
    </xf>
    <xf numFmtId="176" fontId="5" fillId="0" borderId="0" xfId="0" applyNumberFormat="1" applyFont="1" applyAlignment="1">
      <alignment vertical="center"/>
    </xf>
    <xf numFmtId="176" fontId="6" fillId="0" borderId="0" xfId="0" applyNumberFormat="1" applyFont="1" applyAlignment="1">
      <alignment vertical="center"/>
    </xf>
    <xf numFmtId="176" fontId="6" fillId="0" borderId="0" xfId="0" applyNumberFormat="1" applyFont="1" applyAlignment="1">
      <alignment horizontal="right" vertical="center"/>
    </xf>
    <xf numFmtId="176" fontId="6" fillId="0" borderId="8" xfId="0" applyNumberFormat="1" applyFont="1" applyBorder="1" applyAlignment="1">
      <alignment horizontal="center" vertical="center"/>
    </xf>
    <xf numFmtId="176" fontId="7" fillId="0" borderId="15" xfId="0" applyNumberFormat="1" applyFont="1" applyBorder="1" applyAlignment="1">
      <alignment horizontal="center" vertical="center"/>
    </xf>
    <xf numFmtId="178" fontId="7" fillId="0" borderId="20" xfId="1" applyNumberFormat="1" applyFont="1" applyBorder="1" applyAlignment="1">
      <alignment horizontal="center" vertical="center" shrinkToFit="1"/>
    </xf>
    <xf numFmtId="177" fontId="6" fillId="0" borderId="19" xfId="0" applyNumberFormat="1" applyFont="1" applyBorder="1" applyAlignment="1">
      <alignment horizontal="center" vertical="center"/>
    </xf>
    <xf numFmtId="176" fontId="7" fillId="0" borderId="24" xfId="0" applyNumberFormat="1" applyFont="1" applyBorder="1" applyAlignment="1">
      <alignment horizontal="center" vertical="center"/>
    </xf>
    <xf numFmtId="176" fontId="7" fillId="0" borderId="20" xfId="0" applyNumberFormat="1" applyFont="1" applyBorder="1" applyAlignment="1">
      <alignment horizontal="center" vertical="center"/>
    </xf>
    <xf numFmtId="177" fontId="6" fillId="0" borderId="29" xfId="0" applyNumberFormat="1" applyFont="1" applyBorder="1" applyAlignment="1">
      <alignment horizontal="center" vertical="center"/>
    </xf>
    <xf numFmtId="176" fontId="6" fillId="0" borderId="30" xfId="0" applyNumberFormat="1" applyFont="1" applyBorder="1" applyAlignment="1">
      <alignment vertical="center"/>
    </xf>
    <xf numFmtId="176" fontId="7" fillId="0" borderId="28" xfId="0" applyNumberFormat="1" applyFont="1" applyBorder="1" applyAlignment="1">
      <alignment horizontal="center" vertical="center"/>
    </xf>
    <xf numFmtId="178" fontId="7" fillId="0" borderId="15" xfId="0" applyNumberFormat="1" applyFont="1" applyBorder="1" applyAlignment="1">
      <alignment horizontal="center" vertical="center" shrinkToFit="1"/>
    </xf>
    <xf numFmtId="176" fontId="6" fillId="0" borderId="39" xfId="0" applyNumberFormat="1" applyFont="1" applyBorder="1" applyAlignment="1">
      <alignment horizontal="right" vertical="center"/>
    </xf>
    <xf numFmtId="176" fontId="7" fillId="0" borderId="40" xfId="0" applyNumberFormat="1" applyFont="1" applyBorder="1" applyAlignment="1">
      <alignment horizontal="center" vertical="center"/>
    </xf>
    <xf numFmtId="178" fontId="7" fillId="0" borderId="20" xfId="0" applyNumberFormat="1" applyFont="1" applyBorder="1" applyAlignment="1">
      <alignment horizontal="center" vertical="center" shrinkToFit="1"/>
    </xf>
    <xf numFmtId="176" fontId="6" fillId="0" borderId="41" xfId="0" applyNumberFormat="1" applyFont="1" applyBorder="1" applyAlignment="1">
      <alignment horizontal="right" vertical="center"/>
    </xf>
    <xf numFmtId="176" fontId="7" fillId="0" borderId="42" xfId="0" applyNumberFormat="1" applyFont="1" applyBorder="1" applyAlignment="1">
      <alignment horizontal="center" vertical="center"/>
    </xf>
    <xf numFmtId="178" fontId="6" fillId="0" borderId="45" xfId="0" applyNumberFormat="1" applyFont="1" applyBorder="1" applyAlignment="1">
      <alignment horizontal="center" vertical="center" shrinkToFit="1"/>
    </xf>
    <xf numFmtId="176" fontId="6" fillId="0" borderId="49" xfId="0" applyNumberFormat="1" applyFont="1" applyBorder="1" applyAlignment="1">
      <alignment horizontal="right" vertical="center"/>
    </xf>
    <xf numFmtId="176" fontId="7" fillId="0" borderId="50" xfId="0" applyNumberFormat="1" applyFont="1" applyBorder="1" applyAlignment="1">
      <alignment horizontal="center" vertical="center"/>
    </xf>
    <xf numFmtId="176" fontId="6" fillId="0" borderId="55" xfId="0" applyNumberFormat="1" applyFont="1" applyBorder="1" applyAlignment="1">
      <alignment horizontal="right" vertical="center"/>
    </xf>
    <xf numFmtId="176" fontId="7" fillId="0" borderId="56" xfId="0" applyNumberFormat="1" applyFont="1" applyBorder="1" applyAlignment="1">
      <alignment horizontal="center" vertical="center"/>
    </xf>
    <xf numFmtId="176" fontId="6" fillId="0" borderId="64" xfId="0" applyNumberFormat="1" applyFont="1" applyBorder="1" applyAlignment="1">
      <alignment horizontal="right" vertical="center"/>
    </xf>
    <xf numFmtId="176" fontId="7" fillId="0" borderId="65" xfId="0" applyNumberFormat="1" applyFont="1" applyBorder="1" applyAlignment="1">
      <alignment horizontal="center" vertical="center"/>
    </xf>
    <xf numFmtId="176" fontId="6" fillId="0" borderId="16" xfId="0" applyNumberFormat="1" applyFont="1" applyBorder="1" applyAlignment="1">
      <alignment horizontal="right" vertical="center"/>
    </xf>
    <xf numFmtId="176" fontId="7" fillId="0" borderId="69" xfId="0" applyNumberFormat="1" applyFont="1" applyBorder="1" applyAlignment="1">
      <alignment horizontal="center" vertical="center"/>
    </xf>
    <xf numFmtId="178" fontId="7" fillId="0" borderId="45" xfId="0" applyNumberFormat="1" applyFont="1" applyBorder="1" applyAlignment="1">
      <alignment horizontal="center" vertical="center" shrinkToFit="1"/>
    </xf>
    <xf numFmtId="176" fontId="6" fillId="0" borderId="81" xfId="0" applyNumberFormat="1" applyFont="1" applyBorder="1" applyAlignment="1">
      <alignment horizontal="right" vertical="center"/>
    </xf>
    <xf numFmtId="176" fontId="7" fillId="0" borderId="82" xfId="0" applyNumberFormat="1" applyFont="1" applyBorder="1" applyAlignment="1">
      <alignment horizontal="center" vertical="center"/>
    </xf>
    <xf numFmtId="176" fontId="6" fillId="0" borderId="89" xfId="0" applyNumberFormat="1" applyFont="1" applyBorder="1" applyAlignment="1">
      <alignment horizontal="right" vertical="center"/>
    </xf>
    <xf numFmtId="176" fontId="7" fillId="0" borderId="88" xfId="0" applyNumberFormat="1" applyFont="1" applyBorder="1" applyAlignment="1">
      <alignment horizontal="center" vertical="center"/>
    </xf>
    <xf numFmtId="178" fontId="7" fillId="0" borderId="63" xfId="0" applyNumberFormat="1" applyFont="1" applyBorder="1" applyAlignment="1">
      <alignment horizontal="center" vertical="center" shrinkToFit="1"/>
    </xf>
    <xf numFmtId="178" fontId="7" fillId="0" borderId="42" xfId="0" applyNumberFormat="1" applyFont="1" applyBorder="1" applyAlignment="1">
      <alignment horizontal="center" vertical="center" shrinkToFit="1"/>
    </xf>
    <xf numFmtId="178" fontId="6" fillId="0" borderId="50" xfId="0" applyNumberFormat="1" applyFont="1" applyBorder="1" applyAlignment="1">
      <alignment horizontal="center" vertical="center" shrinkToFit="1"/>
    </xf>
    <xf numFmtId="176" fontId="7" fillId="0" borderId="105" xfId="0" applyNumberFormat="1" applyFont="1" applyBorder="1" applyAlignment="1">
      <alignment horizontal="center" vertical="center" wrapText="1"/>
    </xf>
    <xf numFmtId="177" fontId="6" fillId="0" borderId="61" xfId="1" applyNumberFormat="1" applyFont="1" applyBorder="1" applyAlignment="1">
      <alignment horizontal="center" vertical="center"/>
    </xf>
    <xf numFmtId="176" fontId="6" fillId="0" borderId="106" xfId="0" applyNumberFormat="1" applyFont="1" applyBorder="1" applyAlignment="1">
      <alignment horizontal="right" vertical="center"/>
    </xf>
    <xf numFmtId="177" fontId="6" fillId="0" borderId="92" xfId="1" applyNumberFormat="1" applyFont="1" applyBorder="1" applyAlignment="1">
      <alignment horizontal="center" vertical="center"/>
    </xf>
    <xf numFmtId="176" fontId="7" fillId="0" borderId="63" xfId="0" applyNumberFormat="1" applyFont="1" applyBorder="1" applyAlignment="1">
      <alignment horizontal="center" vertical="center"/>
    </xf>
    <xf numFmtId="176" fontId="7" fillId="0" borderId="109" xfId="0" applyNumberFormat="1" applyFont="1" applyBorder="1" applyAlignment="1">
      <alignment horizontal="center" vertical="center" wrapText="1"/>
    </xf>
    <xf numFmtId="177" fontId="6" fillId="0" borderId="110" xfId="1" applyNumberFormat="1" applyFont="1" applyBorder="1" applyAlignment="1">
      <alignment horizontal="center" vertical="center"/>
    </xf>
    <xf numFmtId="176" fontId="6" fillId="0" borderId="111" xfId="0" applyNumberFormat="1" applyFont="1" applyBorder="1" applyAlignment="1">
      <alignment horizontal="right" vertical="center"/>
    </xf>
    <xf numFmtId="177" fontId="6" fillId="0" borderId="112" xfId="1" applyNumberFormat="1" applyFont="1" applyBorder="1" applyAlignment="1">
      <alignment horizontal="center" vertical="center"/>
    </xf>
    <xf numFmtId="176" fontId="7" fillId="0" borderId="114" xfId="0" applyNumberFormat="1" applyFont="1" applyBorder="1" applyAlignment="1">
      <alignment horizontal="center" vertical="center" wrapText="1"/>
    </xf>
    <xf numFmtId="178" fontId="7" fillId="0" borderId="50" xfId="0" applyNumberFormat="1" applyFont="1" applyBorder="1" applyAlignment="1">
      <alignment horizontal="center" vertical="center" shrinkToFit="1"/>
    </xf>
    <xf numFmtId="177" fontId="6" fillId="0" borderId="0" xfId="1" applyNumberFormat="1" applyFont="1" applyBorder="1" applyAlignment="1">
      <alignment horizontal="center" vertical="center"/>
    </xf>
    <xf numFmtId="176" fontId="6" fillId="0" borderId="115" xfId="0" applyNumberFormat="1" applyFont="1" applyBorder="1" applyAlignment="1">
      <alignment horizontal="right" vertical="center"/>
    </xf>
    <xf numFmtId="177" fontId="6" fillId="0" borderId="116" xfId="1" applyNumberFormat="1" applyFont="1" applyBorder="1" applyAlignment="1">
      <alignment horizontal="center" vertical="center"/>
    </xf>
    <xf numFmtId="177" fontId="6" fillId="0" borderId="119" xfId="1" applyNumberFormat="1" applyFont="1" applyBorder="1" applyAlignment="1">
      <alignment horizontal="center" vertical="center"/>
    </xf>
    <xf numFmtId="176" fontId="6" fillId="0" borderId="120" xfId="0" applyNumberFormat="1" applyFont="1" applyBorder="1" applyAlignment="1">
      <alignment horizontal="right" vertical="center"/>
    </xf>
    <xf numFmtId="177" fontId="6" fillId="0" borderId="121" xfId="1" applyNumberFormat="1" applyFont="1" applyBorder="1" applyAlignment="1">
      <alignment horizontal="center" vertical="center"/>
    </xf>
    <xf numFmtId="176" fontId="6" fillId="0" borderId="123" xfId="0" applyNumberFormat="1" applyFont="1" applyBorder="1" applyAlignment="1">
      <alignment horizontal="right" vertical="center"/>
    </xf>
    <xf numFmtId="176" fontId="7" fillId="0" borderId="124" xfId="0" applyNumberFormat="1" applyFont="1" applyBorder="1" applyAlignment="1">
      <alignment horizontal="center" vertical="center"/>
    </xf>
    <xf numFmtId="179" fontId="7" fillId="0" borderId="42" xfId="0" applyNumberFormat="1" applyFont="1" applyBorder="1" applyAlignment="1">
      <alignment horizontal="center" vertical="center" shrinkToFit="1"/>
    </xf>
    <xf numFmtId="176" fontId="7" fillId="0" borderId="138" xfId="0" applyNumberFormat="1" applyFont="1" applyBorder="1" applyAlignment="1">
      <alignment horizontal="center" vertical="center" wrapText="1"/>
    </xf>
    <xf numFmtId="176" fontId="7" fillId="0" borderId="141" xfId="0" applyNumberFormat="1" applyFont="1" applyBorder="1" applyAlignment="1">
      <alignment horizontal="center" vertical="center"/>
    </xf>
    <xf numFmtId="176" fontId="6" fillId="0" borderId="152" xfId="0" applyNumberFormat="1" applyFont="1" applyBorder="1" applyAlignment="1">
      <alignment horizontal="right" vertical="center"/>
    </xf>
    <xf numFmtId="176" fontId="7" fillId="0" borderId="153" xfId="0" applyNumberFormat="1" applyFont="1" applyBorder="1" applyAlignment="1">
      <alignment horizontal="center" vertical="center"/>
    </xf>
    <xf numFmtId="176" fontId="7" fillId="0" borderId="0" xfId="0" applyNumberFormat="1" applyFont="1" applyAlignment="1">
      <alignment horizontal="center" vertical="center"/>
    </xf>
    <xf numFmtId="176" fontId="6" fillId="0" borderId="8" xfId="0" applyNumberFormat="1" applyFont="1" applyBorder="1" applyAlignment="1">
      <alignment horizontal="right" vertical="center"/>
    </xf>
    <xf numFmtId="176" fontId="7" fillId="0" borderId="7" xfId="0" applyNumberFormat="1" applyFont="1" applyBorder="1" applyAlignment="1">
      <alignment horizontal="center" vertical="center"/>
    </xf>
    <xf numFmtId="176" fontId="6" fillId="0" borderId="0" xfId="0" applyNumberFormat="1" applyFont="1" applyAlignment="1">
      <alignment horizontal="center" vertical="center"/>
    </xf>
    <xf numFmtId="178" fontId="7" fillId="0" borderId="15" xfId="0" applyNumberFormat="1" applyFont="1" applyBorder="1" applyAlignment="1">
      <alignment horizontal="center" vertical="center"/>
    </xf>
    <xf numFmtId="178" fontId="7" fillId="0" borderId="24" xfId="0" applyNumberFormat="1" applyFont="1" applyBorder="1" applyAlignment="1">
      <alignment horizontal="center" vertical="center"/>
    </xf>
    <xf numFmtId="178" fontId="7" fillId="0" borderId="20" xfId="0" applyNumberFormat="1" applyFont="1" applyBorder="1" applyAlignment="1">
      <alignment horizontal="center" vertical="center"/>
    </xf>
    <xf numFmtId="178" fontId="7" fillId="0" borderId="28" xfId="0" applyNumberFormat="1" applyFont="1" applyBorder="1" applyAlignment="1">
      <alignment horizontal="center" vertical="center"/>
    </xf>
    <xf numFmtId="178" fontId="7" fillId="0" borderId="40" xfId="0" applyNumberFormat="1" applyFont="1" applyBorder="1" applyAlignment="1">
      <alignment horizontal="center" vertical="center"/>
    </xf>
    <xf numFmtId="178" fontId="7" fillId="0" borderId="42" xfId="0" applyNumberFormat="1" applyFont="1" applyBorder="1" applyAlignment="1">
      <alignment horizontal="center" vertical="center"/>
    </xf>
    <xf numFmtId="178" fontId="7" fillId="0" borderId="50" xfId="0" applyNumberFormat="1" applyFont="1" applyBorder="1" applyAlignment="1">
      <alignment horizontal="center" vertical="center"/>
    </xf>
    <xf numFmtId="178" fontId="7" fillId="0" borderId="56" xfId="0" applyNumberFormat="1" applyFont="1" applyBorder="1" applyAlignment="1">
      <alignment horizontal="center" vertical="center"/>
    </xf>
    <xf numFmtId="178" fontId="7" fillId="0" borderId="65" xfId="0" applyNumberFormat="1" applyFont="1" applyBorder="1" applyAlignment="1">
      <alignment horizontal="center" vertical="center"/>
    </xf>
    <xf numFmtId="178" fontId="7" fillId="0" borderId="69" xfId="0" applyNumberFormat="1" applyFont="1" applyBorder="1" applyAlignment="1">
      <alignment horizontal="center" vertical="center"/>
    </xf>
    <xf numFmtId="178" fontId="7" fillId="0" borderId="82" xfId="0" applyNumberFormat="1" applyFont="1" applyBorder="1" applyAlignment="1">
      <alignment horizontal="center" vertical="center"/>
    </xf>
    <xf numFmtId="178" fontId="7" fillId="0" borderId="88" xfId="0" applyNumberFormat="1" applyFont="1" applyBorder="1" applyAlignment="1">
      <alignment horizontal="center" vertical="center"/>
    </xf>
    <xf numFmtId="178" fontId="7" fillId="0" borderId="63" xfId="0" applyNumberFormat="1" applyFont="1" applyBorder="1" applyAlignment="1">
      <alignment horizontal="center" vertical="center"/>
    </xf>
    <xf numFmtId="178" fontId="7" fillId="0" borderId="124" xfId="0" applyNumberFormat="1" applyFont="1" applyBorder="1" applyAlignment="1">
      <alignment horizontal="center" vertical="center"/>
    </xf>
    <xf numFmtId="178" fontId="7" fillId="0" borderId="134" xfId="0" applyNumberFormat="1" applyFont="1" applyBorder="1" applyAlignment="1">
      <alignment horizontal="center" vertical="center" shrinkToFit="1"/>
    </xf>
    <xf numFmtId="178" fontId="7" fillId="0" borderId="143" xfId="0" applyNumberFormat="1" applyFont="1" applyBorder="1" applyAlignment="1">
      <alignment horizontal="center" vertical="center" shrinkToFit="1"/>
    </xf>
    <xf numFmtId="178" fontId="7" fillId="0" borderId="153" xfId="0" applyNumberFormat="1" applyFont="1" applyBorder="1" applyAlignment="1">
      <alignment horizontal="center" vertical="center"/>
    </xf>
    <xf numFmtId="178" fontId="7" fillId="0" borderId="7" xfId="0" applyNumberFormat="1" applyFont="1" applyBorder="1" applyAlignment="1">
      <alignment horizontal="center" vertical="center"/>
    </xf>
    <xf numFmtId="0" fontId="10" fillId="0" borderId="0" xfId="0" applyFont="1">
      <alignment vertical="center"/>
    </xf>
    <xf numFmtId="0" fontId="11" fillId="0" borderId="0" xfId="0" applyFont="1" applyBorder="1" applyAlignment="1">
      <alignment vertical="center"/>
    </xf>
    <xf numFmtId="0" fontId="0" fillId="0" borderId="0" xfId="0" applyBorder="1" applyAlignment="1">
      <alignment vertical="center"/>
    </xf>
    <xf numFmtId="0" fontId="10" fillId="0" borderId="0" xfId="0" applyFont="1" applyBorder="1" applyAlignment="1">
      <alignment horizontal="right" vertical="center"/>
    </xf>
    <xf numFmtId="0" fontId="10" fillId="0" borderId="0" xfId="0" applyFont="1" applyBorder="1">
      <alignment vertical="center"/>
    </xf>
    <xf numFmtId="0" fontId="10" fillId="0" borderId="8" xfId="0" applyFont="1" applyBorder="1" applyAlignment="1">
      <alignment horizontal="center" vertical="center"/>
    </xf>
    <xf numFmtId="0" fontId="10" fillId="0" borderId="7" xfId="0" applyFont="1" applyBorder="1" applyAlignment="1">
      <alignment horizontal="center" vertical="center"/>
    </xf>
    <xf numFmtId="0" fontId="10" fillId="0" borderId="16" xfId="0" applyFont="1" applyBorder="1" applyAlignment="1">
      <alignment horizontal="center" vertical="center"/>
    </xf>
    <xf numFmtId="0" fontId="10" fillId="0" borderId="171" xfId="0" applyFont="1" applyBorder="1" applyAlignment="1">
      <alignment horizontal="center" vertical="center"/>
    </xf>
    <xf numFmtId="0" fontId="10" fillId="0" borderId="172" xfId="0" applyFont="1" applyBorder="1" applyAlignment="1">
      <alignment vertical="center"/>
    </xf>
    <xf numFmtId="0" fontId="10" fillId="0" borderId="69" xfId="0" applyFont="1" applyBorder="1" applyAlignment="1">
      <alignment vertical="center"/>
    </xf>
    <xf numFmtId="0" fontId="10" fillId="0" borderId="25" xfId="0" applyFont="1" applyBorder="1" applyAlignment="1">
      <alignment horizontal="center" vertical="center"/>
    </xf>
    <xf numFmtId="0" fontId="10" fillId="0" borderId="173" xfId="0" applyFont="1" applyBorder="1" applyAlignment="1">
      <alignment vertical="center"/>
    </xf>
    <xf numFmtId="0" fontId="10" fillId="0" borderId="175" xfId="0" applyFont="1" applyBorder="1" applyAlignment="1">
      <alignment horizontal="center" vertical="center"/>
    </xf>
    <xf numFmtId="0" fontId="10" fillId="0" borderId="167" xfId="0" applyFont="1" applyBorder="1" applyAlignment="1">
      <alignment horizontal="center" vertical="center"/>
    </xf>
    <xf numFmtId="0" fontId="10" fillId="0" borderId="176" xfId="0" applyFont="1" applyFill="1" applyBorder="1">
      <alignment vertical="center"/>
    </xf>
    <xf numFmtId="180" fontId="10" fillId="0" borderId="176" xfId="0" applyNumberFormat="1" applyFont="1" applyBorder="1">
      <alignment vertical="center"/>
    </xf>
    <xf numFmtId="180" fontId="10" fillId="0" borderId="178" xfId="0" applyNumberFormat="1" applyFont="1" applyBorder="1">
      <alignment vertical="center"/>
    </xf>
    <xf numFmtId="181" fontId="10" fillId="0" borderId="177" xfId="0" applyNumberFormat="1" applyFont="1" applyBorder="1">
      <alignment vertical="center"/>
    </xf>
    <xf numFmtId="180" fontId="10" fillId="0" borderId="34" xfId="0" applyNumberFormat="1" applyFont="1" applyBorder="1">
      <alignment vertical="center"/>
    </xf>
    <xf numFmtId="180" fontId="10" fillId="0" borderId="8" xfId="0" applyNumberFormat="1" applyFont="1" applyBorder="1">
      <alignment vertical="center"/>
    </xf>
    <xf numFmtId="0" fontId="10" fillId="0" borderId="15" xfId="0" applyFont="1" applyBorder="1">
      <alignment vertical="center"/>
    </xf>
    <xf numFmtId="0" fontId="10" fillId="0" borderId="178" xfId="0" applyFont="1" applyFill="1" applyBorder="1">
      <alignment vertical="center"/>
    </xf>
    <xf numFmtId="181" fontId="10" fillId="0" borderId="179" xfId="0" applyNumberFormat="1" applyFont="1" applyBorder="1">
      <alignment vertical="center"/>
    </xf>
    <xf numFmtId="180" fontId="10" fillId="0" borderId="18" xfId="0" applyNumberFormat="1" applyFont="1" applyBorder="1">
      <alignment vertical="center"/>
    </xf>
    <xf numFmtId="0" fontId="10" fillId="0" borderId="20" xfId="0" applyFont="1" applyBorder="1">
      <alignment vertical="center"/>
    </xf>
    <xf numFmtId="0" fontId="10" fillId="0" borderId="178" xfId="0" applyFont="1" applyBorder="1">
      <alignment vertical="center"/>
    </xf>
    <xf numFmtId="0" fontId="10" fillId="0" borderId="180" xfId="0" applyFont="1" applyBorder="1">
      <alignment vertical="center"/>
    </xf>
    <xf numFmtId="180" fontId="10" fillId="0" borderId="180" xfId="0" applyNumberFormat="1" applyFont="1" applyBorder="1">
      <alignment vertical="center"/>
    </xf>
    <xf numFmtId="181" fontId="10" fillId="0" borderId="171" xfId="0" applyNumberFormat="1" applyFont="1" applyBorder="1">
      <alignment vertical="center"/>
    </xf>
    <xf numFmtId="180" fontId="10" fillId="0" borderId="25" xfId="0" applyNumberFormat="1" applyFont="1" applyBorder="1">
      <alignment vertical="center"/>
    </xf>
    <xf numFmtId="0" fontId="10" fillId="0" borderId="28" xfId="0" applyFont="1" applyBorder="1">
      <alignment vertical="center"/>
    </xf>
    <xf numFmtId="0" fontId="10" fillId="0" borderId="8" xfId="0" applyFont="1" applyBorder="1">
      <alignment vertical="center"/>
    </xf>
    <xf numFmtId="0" fontId="10" fillId="0" borderId="1" xfId="0" applyFont="1" applyBorder="1">
      <alignment vertical="center"/>
    </xf>
    <xf numFmtId="0" fontId="10" fillId="0" borderId="2" xfId="0" applyFont="1" applyBorder="1">
      <alignment vertical="center"/>
    </xf>
    <xf numFmtId="0" fontId="10" fillId="0" borderId="2" xfId="0" applyFont="1" applyBorder="1" applyAlignment="1">
      <alignment horizontal="right" vertical="top"/>
    </xf>
    <xf numFmtId="180" fontId="10" fillId="0" borderId="182" xfId="0" applyNumberFormat="1" applyFont="1" applyBorder="1" applyAlignment="1">
      <alignment vertical="center"/>
    </xf>
    <xf numFmtId="180" fontId="10" fillId="0" borderId="183" xfId="0" applyNumberFormat="1" applyFont="1" applyBorder="1" applyAlignment="1">
      <alignment vertical="center"/>
    </xf>
    <xf numFmtId="180" fontId="10" fillId="0" borderId="184" xfId="0" applyNumberFormat="1" applyFont="1" applyBorder="1" applyAlignment="1">
      <alignment vertical="center"/>
    </xf>
    <xf numFmtId="0" fontId="10" fillId="0" borderId="182" xfId="0" applyFont="1" applyBorder="1">
      <alignment vertical="center"/>
    </xf>
    <xf numFmtId="0" fontId="10" fillId="0" borderId="178" xfId="0" applyFont="1" applyBorder="1" applyAlignment="1">
      <alignment horizontal="center" vertical="center"/>
    </xf>
    <xf numFmtId="0" fontId="10" fillId="0" borderId="185" xfId="0" applyFont="1" applyBorder="1">
      <alignment vertical="center"/>
    </xf>
    <xf numFmtId="0" fontId="10" fillId="0" borderId="186" xfId="0" applyFont="1" applyBorder="1">
      <alignment vertical="center"/>
    </xf>
    <xf numFmtId="180" fontId="10" fillId="0" borderId="185" xfId="0" applyNumberFormat="1" applyFont="1" applyBorder="1">
      <alignment vertical="center"/>
    </xf>
    <xf numFmtId="180" fontId="10" fillId="0" borderId="186" xfId="0" applyNumberFormat="1" applyFont="1" applyBorder="1">
      <alignment vertical="center"/>
    </xf>
    <xf numFmtId="0" fontId="10" fillId="0" borderId="24" xfId="0" applyFont="1" applyBorder="1">
      <alignment vertical="center"/>
    </xf>
    <xf numFmtId="0" fontId="10" fillId="0" borderId="180" xfId="0" applyFont="1" applyBorder="1" applyAlignment="1">
      <alignment horizontal="center" vertical="center"/>
    </xf>
    <xf numFmtId="0" fontId="10" fillId="0" borderId="27" xfId="0" applyFont="1" applyBorder="1">
      <alignment vertical="center"/>
    </xf>
    <xf numFmtId="180" fontId="10" fillId="0" borderId="27" xfId="0" applyNumberFormat="1" applyFont="1" applyBorder="1">
      <alignment vertical="center"/>
    </xf>
    <xf numFmtId="0" fontId="10" fillId="0" borderId="187" xfId="0" applyFont="1" applyBorder="1">
      <alignment vertical="center"/>
    </xf>
    <xf numFmtId="0" fontId="10" fillId="0" borderId="7" xfId="0" applyFont="1" applyBorder="1">
      <alignment vertical="center"/>
    </xf>
    <xf numFmtId="0" fontId="10" fillId="0" borderId="69" xfId="0" applyFont="1" applyBorder="1">
      <alignment vertical="center"/>
    </xf>
    <xf numFmtId="0" fontId="10" fillId="0" borderId="166" xfId="0" applyFont="1" applyBorder="1">
      <alignment vertical="center"/>
    </xf>
    <xf numFmtId="0" fontId="10" fillId="0" borderId="167" xfId="0" applyFont="1" applyBorder="1">
      <alignment vertical="center"/>
    </xf>
    <xf numFmtId="0" fontId="12" fillId="0" borderId="0" xfId="0" applyFont="1">
      <alignment vertical="center"/>
    </xf>
    <xf numFmtId="176" fontId="6" fillId="0" borderId="21" xfId="0" applyNumberFormat="1" applyFont="1" applyBorder="1" applyAlignment="1">
      <alignment vertical="center"/>
    </xf>
    <xf numFmtId="176" fontId="6" fillId="0" borderId="7" xfId="0" applyNumberFormat="1" applyFont="1" applyBorder="1" applyAlignment="1">
      <alignment horizontal="center" vertical="center"/>
    </xf>
    <xf numFmtId="178" fontId="7" fillId="0" borderId="134" xfId="0" applyNumberFormat="1" applyFont="1" applyBorder="1" applyAlignment="1">
      <alignment horizontal="center" vertical="center" wrapText="1"/>
    </xf>
    <xf numFmtId="178" fontId="7" fillId="0" borderId="188" xfId="0" applyNumberFormat="1" applyFont="1" applyBorder="1" applyAlignment="1">
      <alignment horizontal="center" vertical="center"/>
    </xf>
    <xf numFmtId="0" fontId="13" fillId="0" borderId="0" xfId="0" applyFont="1">
      <alignment vertical="center"/>
    </xf>
    <xf numFmtId="178" fontId="7" fillId="2" borderId="20" xfId="1" applyNumberFormat="1" applyFont="1" applyFill="1" applyBorder="1" applyAlignment="1">
      <alignment horizontal="center" vertical="center" shrinkToFit="1"/>
    </xf>
    <xf numFmtId="177" fontId="6" fillId="2" borderId="19" xfId="0" applyNumberFormat="1" applyFont="1" applyFill="1" applyBorder="1" applyAlignment="1">
      <alignment horizontal="center" vertical="center"/>
    </xf>
    <xf numFmtId="176" fontId="6" fillId="2" borderId="21" xfId="0" applyNumberFormat="1" applyFont="1" applyFill="1" applyBorder="1" applyAlignment="1">
      <alignment vertical="center"/>
    </xf>
    <xf numFmtId="178" fontId="7" fillId="2" borderId="24" xfId="0" applyNumberFormat="1" applyFont="1" applyFill="1" applyBorder="1" applyAlignment="1">
      <alignment horizontal="center" vertical="center"/>
    </xf>
    <xf numFmtId="0" fontId="12" fillId="0" borderId="16" xfId="0" applyFont="1" applyBorder="1" applyAlignment="1">
      <alignment horizontal="center" vertical="center"/>
    </xf>
    <xf numFmtId="178" fontId="7" fillId="0" borderId="15" xfId="0" applyNumberFormat="1" applyFont="1" applyFill="1" applyBorder="1" applyAlignment="1">
      <alignment horizontal="center" vertical="center" shrinkToFit="1"/>
    </xf>
    <xf numFmtId="38" fontId="14" fillId="0" borderId="0" xfId="1" applyFont="1" applyFill="1" applyAlignment="1">
      <alignment vertical="center"/>
    </xf>
    <xf numFmtId="38" fontId="14" fillId="0" borderId="0" xfId="1" applyFont="1" applyFill="1" applyBorder="1" applyAlignment="1">
      <alignment vertical="center"/>
    </xf>
    <xf numFmtId="38" fontId="16" fillId="0" borderId="0" xfId="1" applyFont="1" applyFill="1" applyBorder="1" applyAlignment="1">
      <alignment vertical="center" shrinkToFit="1"/>
    </xf>
    <xf numFmtId="38" fontId="15" fillId="0" borderId="0" xfId="1" applyFont="1" applyFill="1" applyBorder="1" applyAlignment="1">
      <alignment vertical="center"/>
    </xf>
    <xf numFmtId="176" fontId="6" fillId="0" borderId="7" xfId="0" applyNumberFormat="1" applyFont="1" applyBorder="1" applyAlignment="1">
      <alignment horizontal="center" vertical="center"/>
    </xf>
    <xf numFmtId="176" fontId="6" fillId="0" borderId="21" xfId="0" applyNumberFormat="1" applyFont="1" applyBorder="1" applyAlignment="1">
      <alignment vertical="center"/>
    </xf>
    <xf numFmtId="182" fontId="7" fillId="0" borderId="20" xfId="1" applyNumberFormat="1" applyFont="1" applyBorder="1" applyAlignment="1">
      <alignment horizontal="right" vertical="center" shrinkToFit="1"/>
    </xf>
    <xf numFmtId="176" fontId="6" fillId="3" borderId="21" xfId="0" applyNumberFormat="1" applyFont="1" applyFill="1" applyBorder="1" applyAlignment="1">
      <alignment vertical="center"/>
    </xf>
    <xf numFmtId="176" fontId="6" fillId="3" borderId="30" xfId="0" applyNumberFormat="1" applyFont="1" applyFill="1" applyBorder="1" applyAlignment="1">
      <alignment vertical="center"/>
    </xf>
    <xf numFmtId="177" fontId="6" fillId="3" borderId="29" xfId="0" applyNumberFormat="1" applyFont="1" applyFill="1" applyBorder="1" applyAlignment="1">
      <alignment horizontal="center" vertical="center"/>
    </xf>
    <xf numFmtId="177" fontId="6" fillId="3" borderId="30" xfId="0" applyNumberFormat="1" applyFont="1" applyFill="1" applyBorder="1" applyAlignment="1">
      <alignment horizontal="center" vertical="center"/>
    </xf>
    <xf numFmtId="177" fontId="6" fillId="3" borderId="19" xfId="0" applyNumberFormat="1" applyFont="1" applyFill="1" applyBorder="1" applyAlignment="1">
      <alignment horizontal="center" vertical="center"/>
    </xf>
    <xf numFmtId="176" fontId="6" fillId="3" borderId="31" xfId="0" applyNumberFormat="1" applyFont="1" applyFill="1" applyBorder="1" applyAlignment="1">
      <alignment vertical="center"/>
    </xf>
    <xf numFmtId="176" fontId="6" fillId="3" borderId="22" xfId="0" applyNumberFormat="1" applyFont="1" applyFill="1" applyBorder="1" applyAlignment="1">
      <alignment vertical="center"/>
    </xf>
    <xf numFmtId="176" fontId="7" fillId="3" borderId="24" xfId="0" applyNumberFormat="1" applyFont="1" applyFill="1" applyBorder="1" applyAlignment="1">
      <alignment horizontal="center" vertical="center"/>
    </xf>
    <xf numFmtId="178" fontId="7" fillId="3" borderId="20" xfId="1" applyNumberFormat="1" applyFont="1" applyFill="1" applyBorder="1" applyAlignment="1">
      <alignment horizontal="center" vertical="center" shrinkToFit="1"/>
    </xf>
    <xf numFmtId="177" fontId="6" fillId="3" borderId="21" xfId="0" applyNumberFormat="1" applyFont="1" applyFill="1" applyBorder="1" applyAlignment="1">
      <alignment horizontal="center" vertical="center"/>
    </xf>
    <xf numFmtId="182" fontId="7" fillId="0" borderId="20" xfId="0" applyNumberFormat="1" applyFont="1" applyBorder="1" applyAlignment="1">
      <alignment horizontal="right" vertical="center" shrinkToFit="1"/>
    </xf>
    <xf numFmtId="182" fontId="6" fillId="0" borderId="45" xfId="0" applyNumberFormat="1" applyFont="1" applyBorder="1" applyAlignment="1">
      <alignment horizontal="right" vertical="center" shrinkToFit="1"/>
    </xf>
    <xf numFmtId="183" fontId="7" fillId="0" borderId="42" xfId="0" applyNumberFormat="1" applyFont="1" applyBorder="1" applyAlignment="1">
      <alignment horizontal="center" vertical="center" shrinkToFit="1"/>
    </xf>
    <xf numFmtId="183" fontId="7" fillId="0" borderId="50" xfId="0" applyNumberFormat="1" applyFont="1" applyBorder="1" applyAlignment="1">
      <alignment horizontal="center" vertical="center" shrinkToFit="1"/>
    </xf>
    <xf numFmtId="183" fontId="7" fillId="0" borderId="134" xfId="0" applyNumberFormat="1" applyFont="1" applyBorder="1" applyAlignment="1">
      <alignment vertical="center" shrinkToFit="1"/>
    </xf>
    <xf numFmtId="183" fontId="7" fillId="0" borderId="20" xfId="0" applyNumberFormat="1" applyFont="1" applyBorder="1" applyAlignment="1">
      <alignment vertical="center" shrinkToFit="1"/>
    </xf>
    <xf numFmtId="183" fontId="7" fillId="0" borderId="143" xfId="0" applyNumberFormat="1" applyFont="1" applyBorder="1" applyAlignment="1">
      <alignment vertical="center" shrinkToFit="1"/>
    </xf>
    <xf numFmtId="183" fontId="7" fillId="0" borderId="63" xfId="0" applyNumberFormat="1" applyFont="1" applyBorder="1" applyAlignment="1">
      <alignment horizontal="right" vertical="center" shrinkToFit="1"/>
    </xf>
    <xf numFmtId="183" fontId="7" fillId="0" borderId="42" xfId="0" applyNumberFormat="1" applyFont="1" applyBorder="1" applyAlignment="1">
      <alignment horizontal="right" vertical="center" shrinkToFit="1"/>
    </xf>
    <xf numFmtId="183" fontId="6" fillId="0" borderId="50" xfId="0" applyNumberFormat="1" applyFont="1" applyBorder="1" applyAlignment="1">
      <alignment horizontal="right" vertical="center" shrinkToFit="1"/>
    </xf>
    <xf numFmtId="183" fontId="7" fillId="0" borderId="50" xfId="0" applyNumberFormat="1" applyFont="1" applyBorder="1" applyAlignment="1">
      <alignment horizontal="right" vertical="center" shrinkToFit="1"/>
    </xf>
    <xf numFmtId="176" fontId="6" fillId="3" borderId="106" xfId="0" applyNumberFormat="1" applyFont="1" applyFill="1" applyBorder="1" applyAlignment="1">
      <alignment horizontal="right" vertical="center"/>
    </xf>
    <xf numFmtId="176" fontId="6" fillId="3" borderId="111" xfId="0" applyNumberFormat="1" applyFont="1" applyFill="1" applyBorder="1" applyAlignment="1">
      <alignment horizontal="right" vertical="center"/>
    </xf>
    <xf numFmtId="176" fontId="6" fillId="3" borderId="115" xfId="0" applyNumberFormat="1" applyFont="1" applyFill="1" applyBorder="1" applyAlignment="1">
      <alignment horizontal="right" vertical="center"/>
    </xf>
    <xf numFmtId="176" fontId="6" fillId="3" borderId="92" xfId="0" applyNumberFormat="1" applyFont="1" applyFill="1" applyBorder="1" applyAlignment="1">
      <alignment horizontal="right" vertical="center"/>
    </xf>
    <xf numFmtId="176" fontId="6" fillId="3" borderId="112" xfId="0" applyNumberFormat="1" applyFont="1" applyFill="1" applyBorder="1" applyAlignment="1">
      <alignment horizontal="right" vertical="center"/>
    </xf>
    <xf numFmtId="176" fontId="6" fillId="3" borderId="116" xfId="0" applyNumberFormat="1" applyFont="1" applyFill="1" applyBorder="1" applyAlignment="1">
      <alignment horizontal="right" vertical="center"/>
    </xf>
    <xf numFmtId="176" fontId="6" fillId="3" borderId="107" xfId="0" applyNumberFormat="1" applyFont="1" applyFill="1" applyBorder="1" applyAlignment="1">
      <alignment horizontal="right" vertical="center"/>
    </xf>
    <xf numFmtId="176" fontId="6" fillId="3" borderId="113" xfId="0" applyNumberFormat="1" applyFont="1" applyFill="1" applyBorder="1" applyAlignment="1">
      <alignment horizontal="right" vertical="center"/>
    </xf>
    <xf numFmtId="176" fontId="6" fillId="3" borderId="117" xfId="0" applyNumberFormat="1" applyFont="1" applyFill="1" applyBorder="1" applyAlignment="1">
      <alignment horizontal="right" vertical="center"/>
    </xf>
    <xf numFmtId="176" fontId="6" fillId="3" borderId="122" xfId="0" applyNumberFormat="1" applyFont="1" applyFill="1" applyBorder="1" applyAlignment="1">
      <alignment horizontal="right" vertical="center"/>
    </xf>
    <xf numFmtId="176" fontId="6" fillId="3" borderId="121" xfId="0" applyNumberFormat="1" applyFont="1" applyFill="1" applyBorder="1" applyAlignment="1">
      <alignment horizontal="right" vertical="center"/>
    </xf>
    <xf numFmtId="176" fontId="6" fillId="3" borderId="120" xfId="0" applyNumberFormat="1" applyFont="1" applyFill="1" applyBorder="1" applyAlignment="1">
      <alignment horizontal="right" vertical="center"/>
    </xf>
    <xf numFmtId="176" fontId="6" fillId="0" borderId="155" xfId="0" applyNumberFormat="1" applyFont="1" applyBorder="1" applyAlignment="1">
      <alignment horizontal="right" vertical="center"/>
    </xf>
    <xf numFmtId="176" fontId="6" fillId="0" borderId="83" xfId="0" applyNumberFormat="1" applyFont="1" applyBorder="1" applyAlignment="1">
      <alignment horizontal="right" vertical="center"/>
    </xf>
    <xf numFmtId="176" fontId="6" fillId="0" borderId="165" xfId="0" applyNumberFormat="1" applyFont="1" applyBorder="1" applyAlignment="1">
      <alignment horizontal="center" vertical="center"/>
    </xf>
    <xf numFmtId="176" fontId="6" fillId="0" borderId="166" xfId="0" applyNumberFormat="1" applyFont="1" applyBorder="1" applyAlignment="1">
      <alignment horizontal="center" vertical="center"/>
    </xf>
    <xf numFmtId="176" fontId="6" fillId="0" borderId="167" xfId="0" applyNumberFormat="1" applyFont="1" applyBorder="1" applyAlignment="1">
      <alignment horizontal="center" vertical="center"/>
    </xf>
    <xf numFmtId="176" fontId="6" fillId="0" borderId="168" xfId="0" applyNumberFormat="1" applyFont="1" applyBorder="1" applyAlignment="1">
      <alignment horizontal="right" vertical="center"/>
    </xf>
    <xf numFmtId="176" fontId="6" fillId="0" borderId="53" xfId="0" applyNumberFormat="1" applyFont="1" applyBorder="1" applyAlignment="1">
      <alignment horizontal="right" vertical="center"/>
    </xf>
    <xf numFmtId="176" fontId="6" fillId="0" borderId="162" xfId="0" applyNumberFormat="1" applyFont="1" applyBorder="1" applyAlignment="1">
      <alignment horizontal="right" vertical="center"/>
    </xf>
    <xf numFmtId="176" fontId="6" fillId="0" borderId="163" xfId="0" applyNumberFormat="1" applyFont="1" applyBorder="1" applyAlignment="1">
      <alignment horizontal="right" vertical="center"/>
    </xf>
    <xf numFmtId="176" fontId="6" fillId="0" borderId="159" xfId="0" applyNumberFormat="1" applyFont="1" applyBorder="1" applyAlignment="1">
      <alignment horizontal="right" vertical="center"/>
    </xf>
    <xf numFmtId="176" fontId="6" fillId="0" borderId="88" xfId="0" applyNumberFormat="1" applyFont="1" applyBorder="1" applyAlignment="1">
      <alignment horizontal="right" vertical="center"/>
    </xf>
    <xf numFmtId="176" fontId="6" fillId="0" borderId="156" xfId="0" applyNumberFormat="1" applyFont="1" applyBorder="1" applyAlignment="1">
      <alignment horizontal="center" vertical="center" textRotation="255"/>
    </xf>
    <xf numFmtId="176" fontId="6" fillId="0" borderId="164" xfId="0" applyNumberFormat="1" applyFont="1" applyBorder="1" applyAlignment="1">
      <alignment horizontal="center" vertical="center" textRotation="255"/>
    </xf>
    <xf numFmtId="176" fontId="6" fillId="0" borderId="157" xfId="0" applyNumberFormat="1" applyFont="1" applyBorder="1" applyAlignment="1">
      <alignment horizontal="center" vertical="center"/>
    </xf>
    <xf numFmtId="176" fontId="6" fillId="0" borderId="158" xfId="0" applyNumberFormat="1" applyFont="1" applyBorder="1" applyAlignment="1">
      <alignment horizontal="center" vertical="center"/>
    </xf>
    <xf numFmtId="176" fontId="6" fillId="0" borderId="159" xfId="0" applyNumberFormat="1" applyFont="1" applyBorder="1" applyAlignment="1">
      <alignment horizontal="center" vertical="center"/>
    </xf>
    <xf numFmtId="176" fontId="6" fillId="0" borderId="160" xfId="0" applyNumberFormat="1" applyFont="1" applyBorder="1" applyAlignment="1">
      <alignment horizontal="right" vertical="center"/>
    </xf>
    <xf numFmtId="176" fontId="6" fillId="0" borderId="161" xfId="0" applyNumberFormat="1" applyFont="1" applyBorder="1" applyAlignment="1">
      <alignment horizontal="right" vertical="center"/>
    </xf>
    <xf numFmtId="176" fontId="6" fillId="0" borderId="150" xfId="0" applyNumberFormat="1" applyFont="1" applyBorder="1" applyAlignment="1">
      <alignment horizontal="right" vertical="center"/>
    </xf>
    <xf numFmtId="176" fontId="6" fillId="0" borderId="149" xfId="0" applyNumberFormat="1" applyFont="1" applyBorder="1" applyAlignment="1">
      <alignment horizontal="right" vertical="center"/>
    </xf>
    <xf numFmtId="176" fontId="6" fillId="0" borderId="151" xfId="0" applyNumberFormat="1" applyFont="1" applyBorder="1" applyAlignment="1">
      <alignment horizontal="right" vertical="center"/>
    </xf>
    <xf numFmtId="176" fontId="6" fillId="0" borderId="83" xfId="0" applyNumberFormat="1" applyFont="1" applyBorder="1" applyAlignment="1">
      <alignment horizontal="center" vertical="center"/>
    </xf>
    <xf numFmtId="176" fontId="6" fillId="0" borderId="84" xfId="0" applyNumberFormat="1" applyFont="1" applyBorder="1" applyAlignment="1">
      <alignment horizontal="center" vertical="center"/>
    </xf>
    <xf numFmtId="176" fontId="6" fillId="0" borderId="85" xfId="0" applyNumberFormat="1" applyFont="1" applyBorder="1" applyAlignment="1">
      <alignment horizontal="center" vertical="center"/>
    </xf>
    <xf numFmtId="176" fontId="6" fillId="0" borderId="154" xfId="0" applyNumberFormat="1" applyFont="1" applyBorder="1" applyAlignment="1">
      <alignment horizontal="right" vertical="center"/>
    </xf>
    <xf numFmtId="176" fontId="6" fillId="0" borderId="74" xfId="0" applyNumberFormat="1" applyFont="1" applyBorder="1" applyAlignment="1">
      <alignment horizontal="center" vertical="center"/>
    </xf>
    <xf numFmtId="176" fontId="6" fillId="0" borderId="75" xfId="0" applyNumberFormat="1" applyFont="1" applyBorder="1" applyAlignment="1">
      <alignment horizontal="center" vertical="center"/>
    </xf>
    <xf numFmtId="176" fontId="6" fillId="0" borderId="148" xfId="0" applyNumberFormat="1" applyFont="1" applyBorder="1" applyAlignment="1">
      <alignment horizontal="right" vertical="center"/>
    </xf>
    <xf numFmtId="176" fontId="6" fillId="0" borderId="137" xfId="0" applyNumberFormat="1" applyFont="1" applyBorder="1" applyAlignment="1">
      <alignment vertical="center"/>
    </xf>
    <xf numFmtId="176" fontId="6" fillId="0" borderId="136" xfId="0" applyNumberFormat="1" applyFont="1" applyBorder="1" applyAlignment="1">
      <alignment vertical="center"/>
    </xf>
    <xf numFmtId="176" fontId="6" fillId="0" borderId="93" xfId="0" applyNumberFormat="1" applyFont="1" applyBorder="1" applyAlignment="1">
      <alignment vertical="center"/>
    </xf>
    <xf numFmtId="176" fontId="6" fillId="0" borderId="42" xfId="0" applyNumberFormat="1" applyFont="1" applyBorder="1" applyAlignment="1">
      <alignment vertical="center"/>
    </xf>
    <xf numFmtId="176" fontId="7" fillId="0" borderId="142" xfId="0" applyNumberFormat="1" applyFont="1" applyBorder="1" applyAlignment="1">
      <alignment horizontal="center" vertical="center"/>
    </xf>
    <xf numFmtId="176" fontId="7" fillId="0" borderId="44" xfId="0" applyNumberFormat="1" applyFont="1" applyBorder="1" applyAlignment="1">
      <alignment horizontal="center" vertical="center"/>
    </xf>
    <xf numFmtId="176" fontId="6" fillId="0" borderId="144" xfId="0" applyNumberFormat="1" applyFont="1" applyBorder="1" applyAlignment="1">
      <alignment vertical="center"/>
    </xf>
    <xf numFmtId="176" fontId="6" fillId="0" borderId="145" xfId="0" applyNumberFormat="1" applyFont="1" applyBorder="1" applyAlignment="1">
      <alignment vertical="center"/>
    </xf>
    <xf numFmtId="176" fontId="6" fillId="0" borderId="146" xfId="0" applyNumberFormat="1" applyFont="1" applyBorder="1" applyAlignment="1">
      <alignment vertical="center"/>
    </xf>
    <xf numFmtId="176" fontId="6" fillId="0" borderId="147" xfId="0" applyNumberFormat="1" applyFont="1" applyBorder="1" applyAlignment="1">
      <alignment vertical="center"/>
    </xf>
    <xf numFmtId="176" fontId="6" fillId="0" borderId="94" xfId="0" applyNumberFormat="1" applyFont="1" applyBorder="1" applyAlignment="1">
      <alignment vertical="center"/>
    </xf>
    <xf numFmtId="176" fontId="6" fillId="0" borderId="130" xfId="0" applyNumberFormat="1" applyFont="1" applyBorder="1" applyAlignment="1">
      <alignment horizontal="right" vertical="center"/>
    </xf>
    <xf numFmtId="176" fontId="6" fillId="0" borderId="129" xfId="0" applyNumberFormat="1" applyFont="1" applyBorder="1" applyAlignment="1">
      <alignment horizontal="right" vertical="center"/>
    </xf>
    <xf numFmtId="176" fontId="6" fillId="0" borderId="82" xfId="0" applyNumberFormat="1" applyFont="1" applyBorder="1" applyAlignment="1">
      <alignment horizontal="right" vertical="center"/>
    </xf>
    <xf numFmtId="176" fontId="6" fillId="0" borderId="131" xfId="0" applyNumberFormat="1" applyFont="1" applyBorder="1" applyAlignment="1">
      <alignment horizontal="center" vertical="center" textRotation="255" wrapText="1"/>
    </xf>
    <xf numFmtId="176" fontId="6" fillId="0" borderId="139" xfId="0" applyNumberFormat="1" applyFont="1" applyBorder="1" applyAlignment="1">
      <alignment horizontal="center" vertical="center" textRotation="255"/>
    </xf>
    <xf numFmtId="176" fontId="6" fillId="0" borderId="73" xfId="0" applyNumberFormat="1" applyFont="1" applyBorder="1" applyAlignment="1">
      <alignment horizontal="center" vertical="center" textRotation="255"/>
    </xf>
    <xf numFmtId="176" fontId="7" fillId="0" borderId="132" xfId="0" applyNumberFormat="1" applyFont="1" applyBorder="1" applyAlignment="1">
      <alignment horizontal="center" vertical="center"/>
    </xf>
    <xf numFmtId="176" fontId="7" fillId="0" borderId="133" xfId="0" applyNumberFormat="1" applyFont="1" applyBorder="1" applyAlignment="1">
      <alignment horizontal="center" vertical="center"/>
    </xf>
    <xf numFmtId="176" fontId="6" fillId="0" borderId="135" xfId="0" applyNumberFormat="1" applyFont="1" applyBorder="1" applyAlignment="1">
      <alignment vertical="center"/>
    </xf>
    <xf numFmtId="176" fontId="6" fillId="0" borderId="65" xfId="0" applyNumberFormat="1" applyFont="1" applyBorder="1" applyAlignment="1">
      <alignment vertical="center"/>
    </xf>
    <xf numFmtId="176" fontId="7" fillId="0" borderId="140" xfId="0" applyNumberFormat="1" applyFont="1" applyBorder="1" applyAlignment="1">
      <alignment horizontal="center" vertical="center"/>
    </xf>
    <xf numFmtId="176" fontId="7" fillId="0" borderId="19" xfId="0" applyNumberFormat="1" applyFont="1" applyBorder="1" applyAlignment="1">
      <alignment horizontal="center" vertical="center"/>
    </xf>
    <xf numFmtId="176" fontId="6" fillId="0" borderId="66" xfId="0" applyNumberFormat="1" applyFont="1" applyBorder="1" applyAlignment="1">
      <alignment vertical="center"/>
    </xf>
    <xf numFmtId="176" fontId="6" fillId="0" borderId="71" xfId="0" applyNumberFormat="1" applyFont="1" applyBorder="1" applyAlignment="1">
      <alignment vertical="center"/>
    </xf>
    <xf numFmtId="176" fontId="6" fillId="0" borderId="70" xfId="0" applyNumberFormat="1" applyFont="1" applyBorder="1" applyAlignment="1">
      <alignment vertical="center"/>
    </xf>
    <xf numFmtId="176" fontId="6" fillId="0" borderId="127" xfId="0" applyNumberFormat="1" applyFont="1" applyBorder="1" applyAlignment="1">
      <alignment horizontal="center" vertical="center"/>
    </xf>
    <xf numFmtId="176" fontId="6" fillId="0" borderId="82" xfId="0" applyNumberFormat="1" applyFont="1" applyBorder="1" applyAlignment="1">
      <alignment horizontal="center" vertical="center"/>
    </xf>
    <xf numFmtId="176" fontId="6" fillId="0" borderId="128" xfId="0" applyNumberFormat="1" applyFont="1" applyBorder="1" applyAlignment="1">
      <alignment horizontal="right" vertical="center"/>
    </xf>
    <xf numFmtId="176" fontId="6" fillId="0" borderId="98" xfId="0" applyNumberFormat="1" applyFont="1" applyBorder="1" applyAlignment="1">
      <alignment vertical="center"/>
    </xf>
    <xf numFmtId="176" fontId="6" fillId="0" borderId="99" xfId="0" applyNumberFormat="1" applyFont="1" applyBorder="1" applyAlignment="1">
      <alignment vertical="center"/>
    </xf>
    <xf numFmtId="176" fontId="6" fillId="0" borderId="50" xfId="0" applyNumberFormat="1" applyFont="1" applyBorder="1" applyAlignment="1">
      <alignment vertical="center"/>
    </xf>
    <xf numFmtId="176" fontId="7" fillId="0" borderId="99" xfId="0" applyNumberFormat="1" applyFont="1" applyBorder="1" applyAlignment="1">
      <alignment horizontal="center" vertical="center"/>
    </xf>
    <xf numFmtId="176" fontId="7" fillId="0" borderId="72" xfId="0" applyNumberFormat="1" applyFont="1" applyBorder="1" applyAlignment="1">
      <alignment horizontal="center" vertical="center"/>
    </xf>
    <xf numFmtId="176" fontId="6" fillId="0" borderId="97" xfId="0" applyNumberFormat="1" applyFont="1" applyBorder="1" applyAlignment="1">
      <alignment vertical="center"/>
    </xf>
    <xf numFmtId="176" fontId="6" fillId="0" borderId="72" xfId="0" applyNumberFormat="1" applyFont="1" applyBorder="1" applyAlignment="1">
      <alignment vertical="center"/>
    </xf>
    <xf numFmtId="176" fontId="7" fillId="0" borderId="125" xfId="0" applyNumberFormat="1" applyFont="1" applyBorder="1" applyAlignment="1">
      <alignment horizontal="center" vertical="center"/>
    </xf>
    <xf numFmtId="176" fontId="7" fillId="0" borderId="47" xfId="0" applyNumberFormat="1" applyFont="1" applyBorder="1" applyAlignment="1">
      <alignment horizontal="center" vertical="center"/>
    </xf>
    <xf numFmtId="176" fontId="6" fillId="0" borderId="103" xfId="0" applyNumberFormat="1" applyFont="1" applyBorder="1" applyAlignment="1">
      <alignment horizontal="right" vertical="center"/>
    </xf>
    <xf numFmtId="176" fontId="6" fillId="0" borderId="102" xfId="0" applyNumberFormat="1" applyFont="1" applyBorder="1" applyAlignment="1">
      <alignment horizontal="right" vertical="center"/>
    </xf>
    <xf numFmtId="176" fontId="6" fillId="0" borderId="56" xfId="0" applyNumberFormat="1" applyFont="1" applyBorder="1" applyAlignment="1">
      <alignment horizontal="right" vertical="center"/>
    </xf>
    <xf numFmtId="176" fontId="6" fillId="0" borderId="33" xfId="0" applyNumberFormat="1" applyFont="1" applyBorder="1" applyAlignment="1">
      <alignment horizontal="center" vertical="center" textRotation="255"/>
    </xf>
    <xf numFmtId="176" fontId="6" fillId="0" borderId="17" xfId="0" applyNumberFormat="1" applyFont="1" applyBorder="1" applyAlignment="1">
      <alignment horizontal="center" vertical="center" textRotation="255"/>
    </xf>
    <xf numFmtId="176" fontId="6" fillId="0" borderId="126" xfId="0" applyNumberFormat="1" applyFont="1" applyBorder="1" applyAlignment="1">
      <alignment horizontal="center" vertical="center" textRotation="255"/>
    </xf>
    <xf numFmtId="176" fontId="6" fillId="0" borderId="104" xfId="0" applyNumberFormat="1" applyFont="1" applyBorder="1" applyAlignment="1">
      <alignment horizontal="center" vertical="center" textRotation="255"/>
    </xf>
    <xf numFmtId="176" fontId="6" fillId="0" borderId="108" xfId="0" applyNumberFormat="1" applyFont="1" applyBorder="1" applyAlignment="1">
      <alignment horizontal="center" vertical="center" textRotation="255"/>
    </xf>
    <xf numFmtId="176" fontId="6" fillId="0" borderId="118" xfId="0" applyNumberFormat="1" applyFont="1" applyBorder="1" applyAlignment="1">
      <alignment horizontal="center" vertical="center" textRotation="255"/>
    </xf>
    <xf numFmtId="176" fontId="7" fillId="0" borderId="100" xfId="0" applyNumberFormat="1" applyFont="1" applyBorder="1" applyAlignment="1">
      <alignment horizontal="center" vertical="center" wrapText="1"/>
    </xf>
    <xf numFmtId="176" fontId="7" fillId="0" borderId="56" xfId="0" applyNumberFormat="1" applyFont="1" applyBorder="1" applyAlignment="1">
      <alignment horizontal="center" vertical="center" wrapText="1"/>
    </xf>
    <xf numFmtId="176" fontId="7" fillId="0" borderId="18" xfId="0" applyNumberFormat="1" applyFont="1" applyBorder="1" applyAlignment="1">
      <alignment horizontal="center" vertical="center"/>
    </xf>
    <xf numFmtId="176" fontId="6" fillId="0" borderId="95" xfId="0" applyNumberFormat="1" applyFont="1" applyBorder="1" applyAlignment="1">
      <alignment horizontal="center" vertical="center"/>
    </xf>
    <xf numFmtId="176" fontId="6" fillId="0" borderId="96" xfId="0" applyNumberFormat="1" applyFont="1" applyBorder="1" applyAlignment="1">
      <alignment horizontal="center" vertical="center"/>
    </xf>
    <xf numFmtId="176" fontId="7" fillId="0" borderId="93" xfId="0" applyNumberFormat="1" applyFont="1" applyBorder="1" applyAlignment="1">
      <alignment horizontal="center" vertical="center"/>
    </xf>
    <xf numFmtId="176" fontId="7" fillId="0" borderId="67" xfId="0" applyNumberFormat="1" applyFont="1" applyBorder="1" applyAlignment="1">
      <alignment horizontal="center" vertical="center"/>
    </xf>
    <xf numFmtId="176" fontId="6" fillId="0" borderId="90" xfId="0" applyNumberFormat="1" applyFont="1" applyBorder="1" applyAlignment="1">
      <alignment vertical="center"/>
    </xf>
    <xf numFmtId="176" fontId="6" fillId="0" borderId="63" xfId="0" applyNumberFormat="1" applyFont="1" applyBorder="1" applyAlignment="1">
      <alignment vertical="center"/>
    </xf>
    <xf numFmtId="176" fontId="6" fillId="0" borderId="92" xfId="0" applyNumberFormat="1" applyFont="1" applyBorder="1" applyAlignment="1">
      <alignment vertical="center"/>
    </xf>
    <xf numFmtId="176" fontId="6" fillId="0" borderId="8" xfId="0" applyNumberFormat="1" applyFont="1" applyBorder="1" applyAlignment="1">
      <alignment horizontal="center" vertical="center" textRotation="255"/>
    </xf>
    <xf numFmtId="176" fontId="6" fillId="0" borderId="16" xfId="0" applyNumberFormat="1" applyFont="1" applyBorder="1" applyAlignment="1">
      <alignment horizontal="center" vertical="center" textRotation="255"/>
    </xf>
    <xf numFmtId="176" fontId="6" fillId="0" borderId="26" xfId="0" applyNumberFormat="1" applyFont="1" applyBorder="1" applyAlignment="1">
      <alignment horizontal="center" vertical="center" textRotation="255"/>
    </xf>
    <xf numFmtId="176" fontId="7" fillId="0" borderId="90" xfId="0" applyNumberFormat="1" applyFont="1" applyBorder="1" applyAlignment="1">
      <alignment horizontal="center" vertical="center"/>
    </xf>
    <xf numFmtId="176" fontId="7" fillId="0" borderId="62" xfId="0" applyNumberFormat="1" applyFont="1" applyBorder="1" applyAlignment="1">
      <alignment horizontal="center" vertical="center"/>
    </xf>
    <xf numFmtId="176" fontId="6" fillId="0" borderId="91" xfId="0" applyNumberFormat="1" applyFont="1" applyBorder="1" applyAlignment="1">
      <alignment vertical="center"/>
    </xf>
    <xf numFmtId="176" fontId="6" fillId="0" borderId="86" xfId="0" applyNumberFormat="1" applyFont="1" applyBorder="1" applyAlignment="1">
      <alignment horizontal="right" vertical="center"/>
    </xf>
    <xf numFmtId="176" fontId="6" fillId="0" borderId="87" xfId="0" applyNumberFormat="1" applyFont="1" applyBorder="1" applyAlignment="1">
      <alignment horizontal="right" vertical="center"/>
    </xf>
    <xf numFmtId="176" fontId="6" fillId="0" borderId="100" xfId="0" applyNumberFormat="1" applyFont="1" applyBorder="1" applyAlignment="1">
      <alignment horizontal="center" vertical="center"/>
    </xf>
    <xf numFmtId="176" fontId="6" fillId="0" borderId="56" xfId="0" applyNumberFormat="1" applyFont="1" applyBorder="1" applyAlignment="1">
      <alignment horizontal="center" vertical="center"/>
    </xf>
    <xf numFmtId="176" fontId="6" fillId="0" borderId="101" xfId="0" applyNumberFormat="1" applyFont="1" applyBorder="1" applyAlignment="1">
      <alignment horizontal="right" vertical="center"/>
    </xf>
    <xf numFmtId="176" fontId="6" fillId="0" borderId="79" xfId="0" applyNumberFormat="1" applyFont="1" applyBorder="1" applyAlignment="1">
      <alignment horizontal="right" vertical="center"/>
    </xf>
    <xf numFmtId="176" fontId="6" fillId="0" borderId="80" xfId="0" applyNumberFormat="1" applyFont="1" applyBorder="1" applyAlignment="1">
      <alignment horizontal="right" vertical="center"/>
    </xf>
    <xf numFmtId="176" fontId="6" fillId="0" borderId="74" xfId="0" applyNumberFormat="1" applyFont="1" applyBorder="1" applyAlignment="1">
      <alignment horizontal="right" vertical="center"/>
    </xf>
    <xf numFmtId="176" fontId="6" fillId="0" borderId="75" xfId="0" applyNumberFormat="1" applyFont="1" applyBorder="1" applyAlignment="1">
      <alignment horizontal="right" vertical="center"/>
    </xf>
    <xf numFmtId="176" fontId="6" fillId="0" borderId="84" xfId="0" applyNumberFormat="1" applyFont="1" applyBorder="1" applyAlignment="1">
      <alignment horizontal="right" vertical="center"/>
    </xf>
    <xf numFmtId="176" fontId="7" fillId="0" borderId="34" xfId="0" applyNumberFormat="1" applyFont="1" applyBorder="1" applyAlignment="1">
      <alignment horizontal="center" vertical="center"/>
    </xf>
    <xf numFmtId="176" fontId="7" fillId="0" borderId="35" xfId="0" applyNumberFormat="1" applyFont="1" applyBorder="1" applyAlignment="1">
      <alignment horizontal="center" vertical="center"/>
    </xf>
    <xf numFmtId="176" fontId="6" fillId="0" borderId="57" xfId="0" applyNumberFormat="1" applyFont="1" applyBorder="1" applyAlignment="1">
      <alignment vertical="center"/>
    </xf>
    <xf numFmtId="176" fontId="6" fillId="0" borderId="58" xfId="0" applyNumberFormat="1" applyFont="1" applyBorder="1" applyAlignment="1">
      <alignment vertical="center"/>
    </xf>
    <xf numFmtId="176" fontId="6" fillId="0" borderId="59" xfId="0" applyNumberFormat="1" applyFont="1" applyBorder="1" applyAlignment="1">
      <alignment vertical="center"/>
    </xf>
    <xf numFmtId="176" fontId="6" fillId="0" borderId="60" xfId="0" applyNumberFormat="1" applyFont="1" applyBorder="1" applyAlignment="1">
      <alignment vertical="center"/>
    </xf>
    <xf numFmtId="176" fontId="6" fillId="0" borderId="61" xfId="0" applyNumberFormat="1" applyFont="1" applyBorder="1" applyAlignment="1">
      <alignment vertical="center"/>
    </xf>
    <xf numFmtId="176" fontId="6" fillId="0" borderId="68" xfId="0" applyNumberFormat="1" applyFont="1" applyBorder="1" applyAlignment="1">
      <alignment vertical="center"/>
    </xf>
    <xf numFmtId="176" fontId="6" fillId="0" borderId="67" xfId="0" applyNumberFormat="1" applyFont="1" applyBorder="1" applyAlignment="1">
      <alignment vertical="center"/>
    </xf>
    <xf numFmtId="176" fontId="7" fillId="0" borderId="43" xfId="0" applyNumberFormat="1" applyFont="1" applyBorder="1" applyAlignment="1">
      <alignment horizontal="center" vertical="center"/>
    </xf>
    <xf numFmtId="176" fontId="6" fillId="0" borderId="76" xfId="0" applyNumberFormat="1" applyFont="1" applyBorder="1" applyAlignment="1">
      <alignment horizontal="right" vertical="center"/>
    </xf>
    <xf numFmtId="176" fontId="6" fillId="0" borderId="77" xfId="0" applyNumberFormat="1" applyFont="1" applyBorder="1" applyAlignment="1">
      <alignment horizontal="right" vertical="center"/>
    </xf>
    <xf numFmtId="176" fontId="6" fillId="0" borderId="78" xfId="0" applyNumberFormat="1" applyFont="1" applyBorder="1" applyAlignment="1">
      <alignment horizontal="right" vertical="center"/>
    </xf>
    <xf numFmtId="176" fontId="6" fillId="0" borderId="48" xfId="0" applyNumberFormat="1" applyFont="1" applyBorder="1" applyAlignment="1">
      <alignment vertical="center"/>
    </xf>
    <xf numFmtId="176" fontId="6" fillId="0" borderId="47" xfId="0" applyNumberFormat="1" applyFont="1" applyBorder="1" applyAlignment="1">
      <alignment vertical="center"/>
    </xf>
    <xf numFmtId="176" fontId="6" fillId="0" borderId="45" xfId="0" applyNumberFormat="1" applyFont="1" applyBorder="1" applyAlignment="1">
      <alignment vertical="center"/>
    </xf>
    <xf numFmtId="176" fontId="6" fillId="0" borderId="51" xfId="0" applyNumberFormat="1" applyFont="1" applyBorder="1" applyAlignment="1">
      <alignment horizontal="center" vertical="center"/>
    </xf>
    <xf numFmtId="176" fontId="6" fillId="0" borderId="52" xfId="0" applyNumberFormat="1" applyFont="1" applyBorder="1" applyAlignment="1">
      <alignment horizontal="center" vertical="center"/>
    </xf>
    <xf numFmtId="176" fontId="6" fillId="0" borderId="51" xfId="0" applyNumberFormat="1" applyFont="1" applyBorder="1" applyAlignment="1">
      <alignment horizontal="right" vertical="center"/>
    </xf>
    <xf numFmtId="176" fontId="6" fillId="0" borderId="54" xfId="0" applyNumberFormat="1" applyFont="1" applyBorder="1" applyAlignment="1">
      <alignment horizontal="right" vertical="center"/>
    </xf>
    <xf numFmtId="176" fontId="6" fillId="0" borderId="62" xfId="0" applyNumberFormat="1" applyFont="1" applyBorder="1" applyAlignment="1">
      <alignment vertical="center"/>
    </xf>
    <xf numFmtId="176" fontId="6" fillId="0" borderId="52" xfId="0" applyNumberFormat="1" applyFont="1" applyBorder="1" applyAlignment="1">
      <alignment horizontal="right" vertical="center"/>
    </xf>
    <xf numFmtId="176" fontId="6" fillId="0" borderId="21" xfId="0" applyNumberFormat="1" applyFont="1" applyFill="1" applyBorder="1" applyAlignment="1">
      <alignment vertical="center"/>
    </xf>
    <xf numFmtId="176" fontId="6" fillId="0" borderId="22" xfId="0" applyNumberFormat="1" applyFont="1" applyFill="1" applyBorder="1" applyAlignment="1">
      <alignment vertical="center"/>
    </xf>
    <xf numFmtId="176" fontId="6" fillId="0" borderId="19" xfId="0" applyNumberFormat="1" applyFont="1" applyBorder="1" applyAlignment="1">
      <alignment vertical="center"/>
    </xf>
    <xf numFmtId="176" fontId="6" fillId="0" borderId="21" xfId="0" applyNumberFormat="1" applyFont="1" applyBorder="1" applyAlignment="1">
      <alignment vertical="center"/>
    </xf>
    <xf numFmtId="176" fontId="6" fillId="0" borderId="22" xfId="0" applyNumberFormat="1" applyFont="1" applyBorder="1" applyAlignment="1">
      <alignment vertical="center"/>
    </xf>
    <xf numFmtId="176" fontId="6" fillId="0" borderId="43" xfId="0" applyNumberFormat="1" applyFont="1" applyBorder="1" applyAlignment="1">
      <alignment horizontal="center" vertical="center"/>
    </xf>
    <xf numFmtId="176" fontId="6" fillId="0" borderId="44" xfId="0" applyNumberFormat="1" applyFont="1" applyBorder="1" applyAlignment="1">
      <alignment horizontal="center" vertical="center"/>
    </xf>
    <xf numFmtId="176" fontId="6" fillId="0" borderId="46" xfId="0" applyNumberFormat="1" applyFont="1" applyBorder="1" applyAlignment="1">
      <alignment vertical="center"/>
    </xf>
    <xf numFmtId="176" fontId="6" fillId="0" borderId="37" xfId="0" applyNumberFormat="1" applyFont="1" applyFill="1" applyBorder="1" applyAlignment="1">
      <alignment vertical="center"/>
    </xf>
    <xf numFmtId="176" fontId="6" fillId="0" borderId="38" xfId="0" applyNumberFormat="1" applyFont="1" applyFill="1" applyBorder="1" applyAlignment="1">
      <alignment vertical="center"/>
    </xf>
    <xf numFmtId="176" fontId="6" fillId="0" borderId="19" xfId="0" applyNumberFormat="1" applyFont="1" applyFill="1" applyBorder="1" applyAlignment="1">
      <alignment vertical="center"/>
    </xf>
    <xf numFmtId="176" fontId="6" fillId="0" borderId="36" xfId="0" applyNumberFormat="1" applyFont="1" applyFill="1" applyBorder="1" applyAlignment="1">
      <alignment vertical="center"/>
    </xf>
    <xf numFmtId="176" fontId="6" fillId="0" borderId="35" xfId="0" applyNumberFormat="1" applyFont="1" applyFill="1" applyBorder="1" applyAlignment="1">
      <alignment vertical="center"/>
    </xf>
    <xf numFmtId="177" fontId="6" fillId="0" borderId="10" xfId="1" applyNumberFormat="1" applyFont="1" applyBorder="1" applyAlignment="1">
      <alignment horizontal="center" vertical="center"/>
    </xf>
    <xf numFmtId="176" fontId="6" fillId="0" borderId="25" xfId="0" applyNumberFormat="1" applyFont="1" applyBorder="1" applyAlignment="1">
      <alignment horizontal="center" vertical="center" textRotation="255"/>
    </xf>
    <xf numFmtId="176" fontId="6" fillId="0" borderId="9" xfId="0" applyNumberFormat="1" applyFont="1" applyBorder="1" applyAlignment="1">
      <alignment horizontal="center" vertical="center"/>
    </xf>
    <xf numFmtId="176" fontId="6" fillId="0" borderId="10" xfId="0" applyNumberFormat="1" applyFont="1" applyBorder="1" applyAlignment="1">
      <alignment horizontal="center" vertical="center"/>
    </xf>
    <xf numFmtId="176" fontId="6" fillId="0" borderId="11" xfId="0" applyNumberFormat="1" applyFont="1" applyBorder="1" applyAlignment="1">
      <alignment horizontal="center" vertical="center"/>
    </xf>
    <xf numFmtId="176" fontId="6" fillId="0" borderId="12" xfId="0" applyNumberFormat="1" applyFont="1" applyBorder="1" applyAlignment="1">
      <alignment horizontal="center" vertical="center"/>
    </xf>
    <xf numFmtId="177" fontId="6" fillId="0" borderId="13" xfId="1" applyNumberFormat="1" applyFont="1" applyBorder="1" applyAlignment="1">
      <alignment horizontal="center" vertical="center"/>
    </xf>
    <xf numFmtId="177" fontId="6" fillId="0" borderId="12" xfId="1" applyNumberFormat="1" applyFont="1" applyBorder="1" applyAlignment="1">
      <alignment horizontal="center" vertical="center"/>
    </xf>
    <xf numFmtId="176" fontId="6" fillId="0" borderId="14" xfId="0" applyNumberFormat="1" applyFont="1" applyBorder="1" applyAlignment="1">
      <alignment horizontal="center" vertical="center"/>
    </xf>
    <xf numFmtId="176" fontId="6" fillId="0" borderId="23" xfId="0" applyNumberFormat="1" applyFont="1" applyBorder="1" applyAlignment="1">
      <alignment horizontal="center" vertical="center"/>
    </xf>
    <xf numFmtId="176" fontId="6" fillId="0" borderId="32" xfId="0" applyNumberFormat="1" applyFont="1" applyBorder="1" applyAlignment="1">
      <alignment horizontal="center" vertical="center"/>
    </xf>
    <xf numFmtId="176" fontId="7" fillId="3" borderId="18" xfId="0" applyNumberFormat="1" applyFont="1" applyFill="1" applyBorder="1" applyAlignment="1">
      <alignment horizontal="center" vertical="center"/>
    </xf>
    <xf numFmtId="176" fontId="7" fillId="3" borderId="19" xfId="0" applyNumberFormat="1" applyFont="1" applyFill="1" applyBorder="1" applyAlignment="1">
      <alignment horizontal="center" vertical="center"/>
    </xf>
    <xf numFmtId="176" fontId="6" fillId="0" borderId="27" xfId="0" applyNumberFormat="1" applyFont="1" applyBorder="1" applyAlignment="1">
      <alignment horizontal="center" vertical="center"/>
    </xf>
    <xf numFmtId="176" fontId="6" fillId="0" borderId="28" xfId="0" applyNumberFormat="1" applyFont="1" applyBorder="1" applyAlignment="1">
      <alignment horizontal="center" vertical="center"/>
    </xf>
    <xf numFmtId="176" fontId="2" fillId="0" borderId="0" xfId="0" applyNumberFormat="1" applyFont="1" applyAlignment="1">
      <alignment horizontal="center" vertical="center"/>
    </xf>
    <xf numFmtId="176" fontId="6" fillId="0" borderId="1" xfId="0" applyNumberFormat="1" applyFont="1" applyBorder="1" applyAlignment="1">
      <alignment horizontal="center" vertical="center"/>
    </xf>
    <xf numFmtId="176" fontId="6" fillId="0" borderId="2" xfId="0" applyNumberFormat="1" applyFont="1" applyBorder="1" applyAlignment="1">
      <alignment horizontal="center" vertical="center"/>
    </xf>
    <xf numFmtId="176" fontId="6" fillId="0" borderId="3" xfId="0" applyNumberFormat="1" applyFont="1" applyBorder="1" applyAlignment="1">
      <alignment horizontal="center" vertical="center"/>
    </xf>
    <xf numFmtId="176" fontId="6" fillId="0" borderId="4" xfId="0" applyNumberFormat="1" applyFont="1" applyBorder="1" applyAlignment="1">
      <alignment horizontal="center" vertical="center"/>
    </xf>
    <xf numFmtId="176" fontId="6" fillId="0" borderId="5" xfId="0" applyNumberFormat="1" applyFont="1" applyBorder="1" applyAlignment="1">
      <alignment horizontal="center" vertical="center"/>
    </xf>
    <xf numFmtId="176" fontId="6" fillId="0" borderId="6" xfId="0" applyNumberFormat="1" applyFont="1" applyBorder="1" applyAlignment="1">
      <alignment horizontal="center" vertical="center"/>
    </xf>
    <xf numFmtId="176" fontId="6" fillId="0" borderId="7" xfId="0" applyNumberFormat="1" applyFont="1" applyBorder="1" applyAlignment="1">
      <alignment horizontal="center" vertical="center"/>
    </xf>
    <xf numFmtId="176" fontId="6" fillId="0" borderId="91" xfId="0" applyNumberFormat="1" applyFont="1" applyFill="1" applyBorder="1" applyAlignment="1">
      <alignment vertical="center"/>
    </xf>
    <xf numFmtId="176" fontId="6" fillId="0" borderId="62" xfId="0" applyNumberFormat="1" applyFont="1" applyFill="1" applyBorder="1" applyAlignment="1">
      <alignment vertical="center"/>
    </xf>
    <xf numFmtId="176" fontId="6" fillId="0" borderId="36" xfId="0" applyNumberFormat="1" applyFont="1" applyBorder="1" applyAlignment="1">
      <alignment vertical="center"/>
    </xf>
    <xf numFmtId="176" fontId="6" fillId="0" borderId="35" xfId="0" applyNumberFormat="1" applyFont="1" applyBorder="1" applyAlignment="1">
      <alignment vertical="center"/>
    </xf>
    <xf numFmtId="176" fontId="7" fillId="0" borderId="34" xfId="0" applyNumberFormat="1" applyFont="1" applyFill="1" applyBorder="1" applyAlignment="1">
      <alignment horizontal="center" vertical="center"/>
    </xf>
    <xf numFmtId="176" fontId="7" fillId="0" borderId="35" xfId="0" applyNumberFormat="1" applyFont="1" applyFill="1" applyBorder="1" applyAlignment="1">
      <alignment horizontal="center" vertical="center"/>
    </xf>
    <xf numFmtId="176" fontId="6" fillId="0" borderId="33" xfId="0" applyNumberFormat="1" applyFont="1" applyBorder="1" applyAlignment="1">
      <alignment horizontal="center" vertical="center"/>
    </xf>
    <xf numFmtId="176" fontId="6" fillId="0" borderId="187" xfId="0" applyNumberFormat="1" applyFont="1" applyBorder="1" applyAlignment="1">
      <alignment horizontal="center" vertical="center"/>
    </xf>
    <xf numFmtId="176" fontId="7" fillId="2" borderId="18" xfId="0" applyNumberFormat="1" applyFont="1" applyFill="1" applyBorder="1" applyAlignment="1">
      <alignment horizontal="center" vertical="center"/>
    </xf>
    <xf numFmtId="176" fontId="7" fillId="2" borderId="19" xfId="0" applyNumberFormat="1" applyFont="1" applyFill="1" applyBorder="1" applyAlignment="1">
      <alignment horizontal="center" vertical="center"/>
    </xf>
    <xf numFmtId="176" fontId="6" fillId="0" borderId="189" xfId="0" applyNumberFormat="1" applyFont="1" applyBorder="1" applyAlignment="1">
      <alignment vertical="center"/>
    </xf>
    <xf numFmtId="176" fontId="6" fillId="0" borderId="96" xfId="0" applyNumberFormat="1" applyFont="1" applyBorder="1" applyAlignment="1">
      <alignment vertical="center"/>
    </xf>
    <xf numFmtId="180" fontId="10" fillId="0" borderId="179" xfId="0" applyNumberFormat="1" applyFont="1" applyBorder="1" applyAlignment="1">
      <alignment vertical="center"/>
    </xf>
    <xf numFmtId="180" fontId="0" fillId="0" borderId="21" xfId="0" applyNumberFormat="1" applyBorder="1" applyAlignment="1">
      <alignment vertical="center"/>
    </xf>
    <xf numFmtId="180" fontId="10" fillId="0" borderId="21" xfId="0" applyNumberFormat="1" applyFont="1" applyBorder="1" applyAlignment="1">
      <alignment vertical="center"/>
    </xf>
    <xf numFmtId="180" fontId="0" fillId="0" borderId="22" xfId="0" applyNumberFormat="1" applyBorder="1" applyAlignment="1">
      <alignment vertical="center"/>
    </xf>
    <xf numFmtId="180" fontId="10" fillId="0" borderId="181" xfId="0" applyNumberFormat="1" applyFont="1" applyBorder="1" applyAlignment="1">
      <alignment vertical="center"/>
    </xf>
    <xf numFmtId="180" fontId="0" fillId="0" borderId="30" xfId="0" applyNumberFormat="1" applyBorder="1" applyAlignment="1">
      <alignment vertical="center"/>
    </xf>
    <xf numFmtId="180" fontId="10" fillId="0" borderId="30" xfId="0" applyNumberFormat="1" applyFont="1" applyBorder="1" applyAlignment="1">
      <alignment vertical="center"/>
    </xf>
    <xf numFmtId="180" fontId="0" fillId="0" borderId="31" xfId="0" applyNumberFormat="1" applyBorder="1" applyAlignment="1">
      <alignment vertical="center"/>
    </xf>
    <xf numFmtId="180" fontId="10" fillId="0" borderId="177" xfId="0" applyNumberFormat="1" applyFont="1" applyBorder="1" applyAlignment="1">
      <alignment vertical="center"/>
    </xf>
    <xf numFmtId="180" fontId="0" fillId="0" borderId="37" xfId="0" applyNumberFormat="1" applyBorder="1" applyAlignment="1">
      <alignment vertical="center"/>
    </xf>
    <xf numFmtId="180" fontId="10" fillId="0" borderId="37" xfId="0" applyNumberFormat="1" applyFont="1" applyBorder="1" applyAlignment="1">
      <alignment vertical="center"/>
    </xf>
    <xf numFmtId="0" fontId="0" fillId="0" borderId="38" xfId="0" applyBorder="1" applyAlignment="1">
      <alignment vertical="center"/>
    </xf>
    <xf numFmtId="0" fontId="9" fillId="0" borderId="0" xfId="0" applyFont="1" applyAlignment="1">
      <alignment vertical="center"/>
    </xf>
    <xf numFmtId="0" fontId="10" fillId="0" borderId="8" xfId="0" applyFont="1" applyBorder="1" applyAlignment="1">
      <alignment horizontal="center" vertical="center"/>
    </xf>
    <xf numFmtId="0" fontId="0" fillId="0" borderId="16" xfId="0" applyBorder="1" applyAlignment="1">
      <alignment horizontal="center" vertical="center"/>
    </xf>
    <xf numFmtId="0" fontId="0" fillId="0" borderId="25" xfId="0" applyBorder="1" applyAlignment="1">
      <alignment horizontal="center" vertical="center"/>
    </xf>
    <xf numFmtId="0" fontId="10" fillId="0" borderId="9" xfId="0" applyFont="1" applyBorder="1" applyAlignment="1">
      <alignment horizontal="center" vertical="center"/>
    </xf>
    <xf numFmtId="0" fontId="0" fillId="0" borderId="10" xfId="0" applyBorder="1" applyAlignment="1">
      <alignment horizontal="center" vertical="center"/>
    </xf>
    <xf numFmtId="0" fontId="10" fillId="0" borderId="10" xfId="0" applyFont="1" applyBorder="1" applyAlignment="1">
      <alignment horizontal="center" vertical="center"/>
    </xf>
    <xf numFmtId="0" fontId="0" fillId="0" borderId="12" xfId="0" applyBorder="1" applyAlignment="1">
      <alignment horizontal="center" vertical="center"/>
    </xf>
    <xf numFmtId="0" fontId="10" fillId="0" borderId="33" xfId="0" applyFont="1" applyBorder="1" applyAlignment="1">
      <alignment horizontal="center" vertical="center"/>
    </xf>
    <xf numFmtId="0" fontId="10" fillId="0" borderId="7" xfId="0" applyFont="1" applyBorder="1" applyAlignment="1">
      <alignment horizontal="center" vertical="center"/>
    </xf>
    <xf numFmtId="0" fontId="10" fillId="0" borderId="169" xfId="0" applyFont="1" applyBorder="1" applyAlignment="1">
      <alignment horizontal="center" vertical="center"/>
    </xf>
    <xf numFmtId="0" fontId="0" fillId="0" borderId="170" xfId="0" applyBorder="1" applyAlignment="1">
      <alignment horizontal="center" vertical="center"/>
    </xf>
    <xf numFmtId="0" fontId="10" fillId="0" borderId="170" xfId="0" applyFont="1" applyBorder="1" applyAlignment="1">
      <alignment horizontal="center" vertical="center"/>
    </xf>
    <xf numFmtId="0" fontId="0" fillId="0" borderId="117" xfId="0" applyBorder="1" applyAlignment="1">
      <alignment horizontal="center" vertical="center"/>
    </xf>
    <xf numFmtId="0" fontId="10" fillId="0" borderId="173" xfId="0" applyFont="1" applyBorder="1" applyAlignment="1">
      <alignment horizontal="center" vertical="center"/>
    </xf>
    <xf numFmtId="0" fontId="0" fillId="0" borderId="174" xfId="0" applyBorder="1" applyAlignment="1">
      <alignment horizontal="center" vertical="center"/>
    </xf>
    <xf numFmtId="0" fontId="10" fillId="0" borderId="174" xfId="0" applyFont="1" applyBorder="1" applyAlignment="1">
      <alignment horizontal="center" vertical="center"/>
    </xf>
    <xf numFmtId="0" fontId="0" fillId="0" borderId="175" xfId="0" applyBorder="1" applyAlignment="1">
      <alignment horizontal="center" vertical="center"/>
    </xf>
    <xf numFmtId="178" fontId="7" fillId="0" borderId="28" xfId="0" applyNumberFormat="1" applyFont="1" applyBorder="1" applyAlignment="1">
      <alignment horizontal="center" vertical="center" shrinkToFit="1"/>
    </xf>
    <xf numFmtId="182" fontId="7" fillId="0" borderId="15" xfId="0" applyNumberFormat="1" applyFont="1" applyBorder="1" applyAlignment="1">
      <alignment horizontal="right" vertical="center" shrinkToFit="1"/>
    </xf>
    <xf numFmtId="182" fontId="7" fillId="0" borderId="15" xfId="0" applyNumberFormat="1" applyFont="1" applyFill="1" applyBorder="1" applyAlignment="1">
      <alignment horizontal="right" vertical="center" shrinkToFit="1"/>
    </xf>
    <xf numFmtId="182" fontId="7" fillId="0" borderId="45" xfId="0" applyNumberFormat="1" applyFont="1" applyBorder="1" applyAlignment="1">
      <alignment horizontal="right" vertical="center" shrinkToFit="1"/>
    </xf>
    <xf numFmtId="182" fontId="7" fillId="0" borderId="63" xfId="0" applyNumberFormat="1" applyFont="1" applyBorder="1" applyAlignment="1">
      <alignment horizontal="right" vertical="center" shrinkToFit="1"/>
    </xf>
    <xf numFmtId="182" fontId="7" fillId="0" borderId="42" xfId="0" applyNumberFormat="1" applyFont="1" applyBorder="1" applyAlignment="1">
      <alignment horizontal="right" vertical="center" shrinkToFit="1"/>
    </xf>
    <xf numFmtId="182" fontId="6" fillId="0" borderId="50" xfId="0" applyNumberFormat="1" applyFont="1" applyBorder="1" applyAlignment="1">
      <alignment horizontal="right" vertical="center" shrinkToFit="1"/>
    </xf>
    <xf numFmtId="182" fontId="7" fillId="0" borderId="50" xfId="0" applyNumberFormat="1" applyFont="1" applyBorder="1" applyAlignment="1">
      <alignment horizontal="right" vertical="center" shrinkToFit="1"/>
    </xf>
    <xf numFmtId="182" fontId="7" fillId="0" borderId="134" xfId="0" applyNumberFormat="1" applyFont="1" applyBorder="1" applyAlignment="1">
      <alignment horizontal="right" vertical="center" shrinkToFit="1"/>
    </xf>
    <xf numFmtId="182" fontId="7" fillId="0" borderId="143" xfId="0" applyNumberFormat="1" applyFont="1" applyBorder="1" applyAlignment="1">
      <alignment horizontal="right" vertical="center" shrinkToFit="1"/>
    </xf>
    <xf numFmtId="176" fontId="6" fillId="0" borderId="191" xfId="0" applyNumberFormat="1" applyFont="1" applyBorder="1" applyAlignment="1">
      <alignment vertical="center"/>
    </xf>
    <xf numFmtId="178" fontId="7" fillId="0" borderId="192" xfId="0" applyNumberFormat="1" applyFont="1" applyBorder="1" applyAlignment="1">
      <alignment horizontal="center" vertical="center"/>
    </xf>
    <xf numFmtId="178" fontId="7" fillId="0" borderId="193" xfId="0" applyNumberFormat="1" applyFont="1" applyBorder="1" applyAlignment="1">
      <alignment horizontal="center" vertical="center"/>
    </xf>
    <xf numFmtId="178" fontId="7" fillId="0" borderId="190" xfId="0" applyNumberFormat="1" applyFont="1" applyBorder="1" applyAlignment="1">
      <alignment horizontal="center" vertical="center"/>
    </xf>
    <xf numFmtId="176" fontId="6" fillId="0" borderId="66" xfId="0" applyNumberFormat="1" applyFont="1" applyFill="1" applyBorder="1" applyAlignment="1">
      <alignment vertical="center"/>
    </xf>
    <xf numFmtId="176" fontId="6" fillId="0" borderId="94" xfId="0" applyNumberFormat="1" applyFont="1" applyFill="1" applyBorder="1" applyAlignment="1">
      <alignment vertical="center"/>
    </xf>
    <xf numFmtId="182" fontId="7" fillId="0" borderId="42" xfId="0" applyNumberFormat="1" applyFont="1" applyFill="1" applyBorder="1" applyAlignment="1">
      <alignment horizontal="right" vertical="center" shrinkToFit="1"/>
    </xf>
    <xf numFmtId="176" fontId="7" fillId="0" borderId="109" xfId="0" applyNumberFormat="1" applyFont="1" applyBorder="1" applyAlignment="1">
      <alignment horizontal="center" vertical="center" shrinkToFit="1"/>
    </xf>
    <xf numFmtId="176" fontId="6" fillId="0" borderId="168" xfId="0" applyNumberFormat="1" applyFont="1" applyFill="1" applyBorder="1" applyAlignment="1">
      <alignment horizontal="right" vertical="center"/>
    </xf>
    <xf numFmtId="176" fontId="6" fillId="0" borderId="53" xfId="0" applyNumberFormat="1" applyFont="1" applyFill="1" applyBorder="1" applyAlignment="1">
      <alignment horizontal="right" vertical="center"/>
    </xf>
    <xf numFmtId="177" fontId="6" fillId="0" borderId="13" xfId="1" applyNumberFormat="1" applyFont="1" applyFill="1" applyBorder="1" applyAlignment="1">
      <alignment horizontal="center" vertical="center"/>
    </xf>
    <xf numFmtId="177" fontId="6" fillId="0" borderId="10" xfId="1" applyNumberFormat="1"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19</xdr:col>
      <xdr:colOff>268941</xdr:colOff>
      <xdr:row>0</xdr:row>
      <xdr:rowOff>123264</xdr:rowOff>
    </xdr:from>
    <xdr:to>
      <xdr:col>29</xdr:col>
      <xdr:colOff>638735</xdr:colOff>
      <xdr:row>1</xdr:row>
      <xdr:rowOff>201706</xdr:rowOff>
    </xdr:to>
    <xdr:sp macro="" textlink="">
      <xdr:nvSpPr>
        <xdr:cNvPr id="5" name="角丸四角形 4"/>
        <xdr:cNvSpPr/>
      </xdr:nvSpPr>
      <xdr:spPr>
        <a:xfrm>
          <a:off x="10768853" y="123264"/>
          <a:ext cx="5804647" cy="41461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項目や様式等は参考ですので、作成しやすいように変更していただいて差支えありません。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11206</xdr:colOff>
      <xdr:row>5</xdr:row>
      <xdr:rowOff>56030</xdr:rowOff>
    </xdr:from>
    <xdr:to>
      <xdr:col>16</xdr:col>
      <xdr:colOff>0</xdr:colOff>
      <xdr:row>7</xdr:row>
      <xdr:rowOff>67235</xdr:rowOff>
    </xdr:to>
    <xdr:sp macro="" textlink="">
      <xdr:nvSpPr>
        <xdr:cNvPr id="2" name="角丸四角形吹き出し 1"/>
        <xdr:cNvSpPr/>
      </xdr:nvSpPr>
      <xdr:spPr>
        <a:xfrm>
          <a:off x="3154456" y="1446680"/>
          <a:ext cx="5418044" cy="525555"/>
        </a:xfrm>
        <a:prstGeom prst="wedgeRoundRectCallout">
          <a:avLst>
            <a:gd name="adj1" fmla="val -57522"/>
            <a:gd name="adj2" fmla="val 284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各利用者の介護度毎に</a:t>
          </a:r>
          <a:r>
            <a:rPr kumimoji="1" lang="en-US" altLang="ja-JP" sz="1100">
              <a:solidFill>
                <a:schemeClr val="tx1"/>
              </a:solidFill>
            </a:rPr>
            <a:t>30</a:t>
          </a:r>
          <a:r>
            <a:rPr kumimoji="1" lang="ja-JP" altLang="en-US" sz="1100">
              <a:solidFill>
                <a:schemeClr val="tx1"/>
              </a:solidFill>
            </a:rPr>
            <a:t>日を基準とした見込みの介護報酬額を入力してください。</a:t>
          </a:r>
          <a:endParaRPr kumimoji="1" lang="en-US" altLang="ja-JP" sz="1100">
            <a:solidFill>
              <a:schemeClr val="tx1"/>
            </a:solidFill>
          </a:endParaRPr>
        </a:p>
        <a:p>
          <a:pPr algn="l"/>
          <a:r>
            <a:rPr kumimoji="1" lang="ja-JP" altLang="en-US" sz="1100">
              <a:solidFill>
                <a:schemeClr val="tx1"/>
              </a:solidFill>
            </a:rPr>
            <a:t>単価</a:t>
          </a:r>
          <a:r>
            <a:rPr kumimoji="1" lang="en-US" altLang="ja-JP" sz="1100">
              <a:solidFill>
                <a:schemeClr val="tx1"/>
              </a:solidFill>
            </a:rPr>
            <a:t>×30</a:t>
          </a:r>
          <a:r>
            <a:rPr kumimoji="1" lang="ja-JP" altLang="en-US" sz="1100">
              <a:solidFill>
                <a:schemeClr val="tx1"/>
              </a:solidFill>
            </a:rPr>
            <a:t>日</a:t>
          </a:r>
          <a:r>
            <a:rPr kumimoji="1" lang="en-US" altLang="ja-JP" sz="1100">
              <a:solidFill>
                <a:schemeClr val="tx1"/>
              </a:solidFill>
            </a:rPr>
            <a:t>×</a:t>
          </a:r>
          <a:r>
            <a:rPr kumimoji="1" lang="ja-JP" altLang="en-US" sz="1100">
              <a:solidFill>
                <a:schemeClr val="tx1"/>
              </a:solidFill>
            </a:rPr>
            <a:t>地域単価</a:t>
          </a:r>
        </a:p>
      </xdr:txBody>
    </xdr:sp>
    <xdr:clientData/>
  </xdr:twoCellAnchor>
  <xdr:twoCellAnchor>
    <xdr:from>
      <xdr:col>6</xdr:col>
      <xdr:colOff>85165</xdr:colOff>
      <xdr:row>8</xdr:row>
      <xdr:rowOff>253252</xdr:rowOff>
    </xdr:from>
    <xdr:to>
      <xdr:col>12</xdr:col>
      <xdr:colOff>123265</xdr:colOff>
      <xdr:row>10</xdr:row>
      <xdr:rowOff>156881</xdr:rowOff>
    </xdr:to>
    <xdr:sp macro="" textlink="">
      <xdr:nvSpPr>
        <xdr:cNvPr id="3" name="角丸四角形吹き出し 2"/>
        <xdr:cNvSpPr/>
      </xdr:nvSpPr>
      <xdr:spPr>
        <a:xfrm>
          <a:off x="3228415" y="2415427"/>
          <a:ext cx="3295650" cy="417979"/>
        </a:xfrm>
        <a:prstGeom prst="wedgeRoundRectCallout">
          <a:avLst>
            <a:gd name="adj1" fmla="val -57109"/>
            <a:gd name="adj2" fmla="val -2047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ひと月ごとの想定利用者数を入力してください。</a:t>
          </a:r>
          <a:endParaRPr kumimoji="1" lang="en-US" altLang="ja-JP" sz="1100">
            <a:solidFill>
              <a:schemeClr val="tx1"/>
            </a:solidFill>
          </a:endParaRPr>
        </a:p>
      </xdr:txBody>
    </xdr:sp>
    <xdr:clientData/>
  </xdr:twoCellAnchor>
  <xdr:twoCellAnchor>
    <xdr:from>
      <xdr:col>24</xdr:col>
      <xdr:colOff>369794</xdr:colOff>
      <xdr:row>5</xdr:row>
      <xdr:rowOff>1</xdr:rowOff>
    </xdr:from>
    <xdr:to>
      <xdr:col>29</xdr:col>
      <xdr:colOff>688040</xdr:colOff>
      <xdr:row>7</xdr:row>
      <xdr:rowOff>11206</xdr:rowOff>
    </xdr:to>
    <xdr:sp macro="" textlink="">
      <xdr:nvSpPr>
        <xdr:cNvPr id="4" name="角丸四角形吹き出し 3"/>
        <xdr:cNvSpPr/>
      </xdr:nvSpPr>
      <xdr:spPr>
        <a:xfrm>
          <a:off x="13285694" y="1390651"/>
          <a:ext cx="3299571" cy="525555"/>
        </a:xfrm>
        <a:prstGeom prst="wedgeRoundRectCallout">
          <a:avLst>
            <a:gd name="adj1" fmla="val 57701"/>
            <a:gd name="adj2" fmla="val -1196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基本報酬以外に想定している加算等がありましたら、</a:t>
          </a:r>
          <a:endParaRPr kumimoji="1" lang="en-US" altLang="ja-JP" sz="1100">
            <a:solidFill>
              <a:schemeClr val="tx1"/>
            </a:solidFill>
          </a:endParaRPr>
        </a:p>
        <a:p>
          <a:pPr algn="l"/>
          <a:r>
            <a:rPr kumimoji="1" lang="ja-JP" altLang="en-US" sz="1100">
              <a:solidFill>
                <a:schemeClr val="tx1"/>
              </a:solidFill>
            </a:rPr>
            <a:t>参考までに記載してください。</a:t>
          </a:r>
          <a:endParaRPr kumimoji="1" lang="en-US" altLang="ja-JP" sz="1100">
            <a:solidFill>
              <a:schemeClr val="tx1"/>
            </a:solidFill>
          </a:endParaRPr>
        </a:p>
      </xdr:txBody>
    </xdr:sp>
    <xdr:clientData/>
  </xdr:twoCellAnchor>
  <xdr:twoCellAnchor>
    <xdr:from>
      <xdr:col>19</xdr:col>
      <xdr:colOff>268941</xdr:colOff>
      <xdr:row>0</xdr:row>
      <xdr:rowOff>123264</xdr:rowOff>
    </xdr:from>
    <xdr:to>
      <xdr:col>29</xdr:col>
      <xdr:colOff>638735</xdr:colOff>
      <xdr:row>1</xdr:row>
      <xdr:rowOff>201706</xdr:rowOff>
    </xdr:to>
    <xdr:sp macro="" textlink="">
      <xdr:nvSpPr>
        <xdr:cNvPr id="5" name="角丸四角形 4"/>
        <xdr:cNvSpPr/>
      </xdr:nvSpPr>
      <xdr:spPr>
        <a:xfrm>
          <a:off x="10736916" y="123264"/>
          <a:ext cx="5799044" cy="411817"/>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項目や様式等は参考ですので、作成しやすいように変更していただいて差支えありません。</a:t>
          </a:r>
        </a:p>
      </xdr:txBody>
    </xdr:sp>
    <xdr:clientData/>
  </xdr:twoCellAnchor>
  <xdr:twoCellAnchor>
    <xdr:from>
      <xdr:col>5</xdr:col>
      <xdr:colOff>123265</xdr:colOff>
      <xdr:row>30</xdr:row>
      <xdr:rowOff>123265</xdr:rowOff>
    </xdr:from>
    <xdr:to>
      <xdr:col>11</xdr:col>
      <xdr:colOff>134472</xdr:colOff>
      <xdr:row>31</xdr:row>
      <xdr:rowOff>212911</xdr:rowOff>
    </xdr:to>
    <xdr:sp macro="" textlink="">
      <xdr:nvSpPr>
        <xdr:cNvPr id="6" name="角丸四角形吹き出し 5"/>
        <xdr:cNvSpPr/>
      </xdr:nvSpPr>
      <xdr:spPr>
        <a:xfrm>
          <a:off x="2990290" y="8114740"/>
          <a:ext cx="3268757" cy="356346"/>
        </a:xfrm>
        <a:prstGeom prst="wedgeRoundRectCallout">
          <a:avLst>
            <a:gd name="adj1" fmla="val -57522"/>
            <a:gd name="adj2" fmla="val 284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各職種ごとの見込み給与等額を入力してください。</a:t>
          </a:r>
          <a:endParaRPr kumimoji="1" lang="en-US" altLang="ja-JP" sz="1100">
            <a:solidFill>
              <a:schemeClr val="tx1"/>
            </a:solidFill>
          </a:endParaRPr>
        </a:p>
      </xdr:txBody>
    </xdr:sp>
    <xdr:clientData/>
  </xdr:twoCellAnchor>
  <xdr:twoCellAnchor>
    <xdr:from>
      <xdr:col>10</xdr:col>
      <xdr:colOff>179294</xdr:colOff>
      <xdr:row>33</xdr:row>
      <xdr:rowOff>22412</xdr:rowOff>
    </xdr:from>
    <xdr:to>
      <xdr:col>16</xdr:col>
      <xdr:colOff>217393</xdr:colOff>
      <xdr:row>34</xdr:row>
      <xdr:rowOff>172571</xdr:rowOff>
    </xdr:to>
    <xdr:sp macro="" textlink="">
      <xdr:nvSpPr>
        <xdr:cNvPr id="7" name="角丸四角形吹き出し 6"/>
        <xdr:cNvSpPr/>
      </xdr:nvSpPr>
      <xdr:spPr>
        <a:xfrm>
          <a:off x="5494244" y="8813987"/>
          <a:ext cx="3295649" cy="416859"/>
        </a:xfrm>
        <a:prstGeom prst="wedgeRoundRectCallout">
          <a:avLst>
            <a:gd name="adj1" fmla="val -57109"/>
            <a:gd name="adj2" fmla="val -2047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ひと月ごとの想定従業者数を入力してください。</a:t>
          </a:r>
          <a:endParaRPr kumimoji="1" lang="en-US" altLang="ja-JP" sz="11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200025</xdr:colOff>
      <xdr:row>5</xdr:row>
      <xdr:rowOff>247649</xdr:rowOff>
    </xdr:from>
    <xdr:to>
      <xdr:col>7</xdr:col>
      <xdr:colOff>1866900</xdr:colOff>
      <xdr:row>7</xdr:row>
      <xdr:rowOff>76198</xdr:rowOff>
    </xdr:to>
    <xdr:sp macro="" textlink="">
      <xdr:nvSpPr>
        <xdr:cNvPr id="2" name="角丸四角形吹き出し 1"/>
        <xdr:cNvSpPr/>
      </xdr:nvSpPr>
      <xdr:spPr>
        <a:xfrm>
          <a:off x="3581400" y="1628774"/>
          <a:ext cx="3676650" cy="342899"/>
        </a:xfrm>
        <a:prstGeom prst="wedgeRoundRectCallout">
          <a:avLst>
            <a:gd name="adj1" fmla="val -57606"/>
            <a:gd name="adj2" fmla="val -5395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介護度毎の年間の利用見込</a:t>
          </a:r>
          <a:r>
            <a:rPr kumimoji="1" lang="ja-JP" altLang="en-US" sz="1100">
              <a:solidFill>
                <a:srgbClr val="FF0000"/>
              </a:solidFill>
            </a:rPr>
            <a:t>延べ人数</a:t>
          </a:r>
          <a:r>
            <a:rPr kumimoji="1" lang="ja-JP" altLang="en-US" sz="1100">
              <a:solidFill>
                <a:schemeClr val="tx1"/>
              </a:solidFill>
            </a:rPr>
            <a:t>を記載してください。</a:t>
          </a:r>
          <a:endParaRPr kumimoji="1" lang="en-US" altLang="ja-JP" sz="1100">
            <a:solidFill>
              <a:schemeClr val="tx1"/>
            </a:solidFill>
          </a:endParaRPr>
        </a:p>
      </xdr:txBody>
    </xdr:sp>
    <xdr:clientData/>
  </xdr:twoCellAnchor>
  <xdr:twoCellAnchor>
    <xdr:from>
      <xdr:col>5</xdr:col>
      <xdr:colOff>133350</xdr:colOff>
      <xdr:row>7</xdr:row>
      <xdr:rowOff>180975</xdr:rowOff>
    </xdr:from>
    <xdr:to>
      <xdr:col>8</xdr:col>
      <xdr:colOff>0</xdr:colOff>
      <xdr:row>11</xdr:row>
      <xdr:rowOff>0</xdr:rowOff>
    </xdr:to>
    <xdr:sp macro="" textlink="">
      <xdr:nvSpPr>
        <xdr:cNvPr id="3" name="角丸四角形吹き出し 2"/>
        <xdr:cNvSpPr/>
      </xdr:nvSpPr>
      <xdr:spPr>
        <a:xfrm>
          <a:off x="3238500" y="2076450"/>
          <a:ext cx="4057650" cy="847725"/>
        </a:xfrm>
        <a:prstGeom prst="wedgeRoundRectCallout">
          <a:avLst>
            <a:gd name="adj1" fmla="val -59419"/>
            <a:gd name="adj2" fmla="val -3451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各利用者の</a:t>
          </a:r>
          <a:r>
            <a:rPr kumimoji="1" lang="ja-JP" altLang="en-US" sz="1100">
              <a:solidFill>
                <a:schemeClr val="tx1"/>
              </a:solidFill>
              <a:effectLst/>
              <a:latin typeface="+mn-lt"/>
              <a:ea typeface="+mn-ea"/>
              <a:cs typeface="+mn-cs"/>
            </a:rPr>
            <a:t>介護度毎の見込</a:t>
          </a:r>
          <a:r>
            <a:rPr kumimoji="1" lang="ja-JP" altLang="en-US" sz="1100">
              <a:solidFill>
                <a:schemeClr val="tx1"/>
              </a:solidFill>
            </a:rPr>
            <a:t>介護報酬額</a:t>
          </a:r>
          <a:r>
            <a:rPr kumimoji="1" lang="en-US" altLang="ja-JP" sz="1100">
              <a:solidFill>
                <a:schemeClr val="tx1"/>
              </a:solidFill>
            </a:rPr>
            <a:t>/</a:t>
          </a:r>
          <a:r>
            <a:rPr kumimoji="1" lang="ja-JP" altLang="en-US" sz="1100">
              <a:solidFill>
                <a:schemeClr val="tx1"/>
              </a:solidFill>
            </a:rPr>
            <a:t>月を入力してください。</a:t>
          </a:r>
          <a:endParaRPr kumimoji="1" lang="en-US" altLang="ja-JP" sz="1100">
            <a:solidFill>
              <a:schemeClr val="tx1"/>
            </a:solidFill>
          </a:endParaRPr>
        </a:p>
        <a:p>
          <a:pPr algn="l"/>
          <a:r>
            <a:rPr kumimoji="1" lang="en-US" altLang="ja-JP" sz="1100">
              <a:solidFill>
                <a:schemeClr val="tx1"/>
              </a:solidFill>
            </a:rPr>
            <a:t>※1</a:t>
          </a:r>
          <a:r>
            <a:rPr kumimoji="1" lang="ja-JP" altLang="en-US" sz="1100">
              <a:solidFill>
                <a:schemeClr val="tx1"/>
              </a:solidFill>
            </a:rPr>
            <a:t>年目のシートに入力された額を自動的に反映しています。</a:t>
          </a:r>
          <a:endParaRPr kumimoji="1" lang="en-US" altLang="ja-JP" sz="1100">
            <a:solidFill>
              <a:schemeClr val="tx1"/>
            </a:solidFill>
          </a:endParaRPr>
        </a:p>
        <a:p>
          <a:pPr algn="l"/>
          <a:r>
            <a:rPr kumimoji="1" lang="ja-JP" altLang="en-US" sz="1100">
              <a:solidFill>
                <a:schemeClr val="tx1"/>
              </a:solidFill>
            </a:rPr>
            <a:t>　異なる場合は、各自変更してください。</a:t>
          </a:r>
          <a:endParaRPr kumimoji="1" lang="en-US" altLang="ja-JP" sz="1100">
            <a:solidFill>
              <a:schemeClr val="tx1"/>
            </a:solidFill>
          </a:endParaRPr>
        </a:p>
      </xdr:txBody>
    </xdr:sp>
    <xdr:clientData/>
  </xdr:twoCellAnchor>
  <xdr:twoCellAnchor>
    <xdr:from>
      <xdr:col>6</xdr:col>
      <xdr:colOff>9525</xdr:colOff>
      <xdr:row>26</xdr:row>
      <xdr:rowOff>66675</xdr:rowOff>
    </xdr:from>
    <xdr:to>
      <xdr:col>7</xdr:col>
      <xdr:colOff>1581150</xdr:colOff>
      <xdr:row>28</xdr:row>
      <xdr:rowOff>57150</xdr:rowOff>
    </xdr:to>
    <xdr:sp macro="" textlink="">
      <xdr:nvSpPr>
        <xdr:cNvPr id="4" name="角丸四角形吹き出し 3"/>
        <xdr:cNvSpPr/>
      </xdr:nvSpPr>
      <xdr:spPr>
        <a:xfrm>
          <a:off x="3390900" y="6981825"/>
          <a:ext cx="3581400" cy="523875"/>
        </a:xfrm>
        <a:prstGeom prst="wedgeRoundRectCallout">
          <a:avLst>
            <a:gd name="adj1" fmla="val -59419"/>
            <a:gd name="adj2" fmla="val -3451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1</a:t>
          </a:r>
          <a:r>
            <a:rPr kumimoji="1" lang="ja-JP" altLang="en-US" sz="1100">
              <a:solidFill>
                <a:schemeClr val="tx1"/>
              </a:solidFill>
            </a:rPr>
            <a:t>年目の年間の運営費を自動的に反映させています。</a:t>
          </a:r>
          <a:endParaRPr kumimoji="1" lang="en-US" altLang="ja-JP" sz="1100">
            <a:solidFill>
              <a:schemeClr val="tx1"/>
            </a:solidFill>
          </a:endParaRPr>
        </a:p>
        <a:p>
          <a:pPr algn="l"/>
          <a:r>
            <a:rPr kumimoji="1" lang="ja-JP" altLang="en-US" sz="1100">
              <a:solidFill>
                <a:schemeClr val="tx1"/>
              </a:solidFill>
            </a:rPr>
            <a:t>状況に応じて変更してください。</a:t>
          </a:r>
          <a:endParaRPr kumimoji="1" lang="en-US" altLang="ja-JP" sz="1100">
            <a:solidFill>
              <a:schemeClr val="tx1"/>
            </a:solidFill>
          </a:endParaRPr>
        </a:p>
      </xdr:txBody>
    </xdr:sp>
    <xdr:clientData/>
  </xdr:twoCellAnchor>
  <xdr:twoCellAnchor>
    <xdr:from>
      <xdr:col>6</xdr:col>
      <xdr:colOff>257175</xdr:colOff>
      <xdr:row>30</xdr:row>
      <xdr:rowOff>152400</xdr:rowOff>
    </xdr:from>
    <xdr:to>
      <xdr:col>8</xdr:col>
      <xdr:colOff>19050</xdr:colOff>
      <xdr:row>32</xdr:row>
      <xdr:rowOff>190500</xdr:rowOff>
    </xdr:to>
    <xdr:sp macro="" textlink="">
      <xdr:nvSpPr>
        <xdr:cNvPr id="5" name="角丸四角形吹き出し 4"/>
        <xdr:cNvSpPr/>
      </xdr:nvSpPr>
      <xdr:spPr>
        <a:xfrm>
          <a:off x="3638550" y="8134350"/>
          <a:ext cx="3676650" cy="571500"/>
        </a:xfrm>
        <a:prstGeom prst="wedgeRoundRectCallout">
          <a:avLst>
            <a:gd name="adj1" fmla="val -57606"/>
            <a:gd name="adj2" fmla="val -5395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延べ職員数を記載してください。</a:t>
          </a:r>
          <a:endParaRPr kumimoji="1" lang="en-US" altLang="ja-JP" sz="1100">
            <a:solidFill>
              <a:schemeClr val="tx1"/>
            </a:solidFill>
          </a:endParaRPr>
        </a:p>
        <a:p>
          <a:pPr algn="l"/>
          <a:r>
            <a:rPr kumimoji="1" lang="ja-JP" altLang="en-US" sz="1100">
              <a:solidFill>
                <a:schemeClr val="tx1"/>
              </a:solidFill>
            </a:rPr>
            <a:t>（例：管理職</a:t>
          </a:r>
          <a:r>
            <a:rPr kumimoji="1" lang="en-US" altLang="ja-JP" sz="1100">
              <a:solidFill>
                <a:schemeClr val="tx1"/>
              </a:solidFill>
            </a:rPr>
            <a:t>1</a:t>
          </a:r>
          <a:r>
            <a:rPr kumimoji="1" lang="ja-JP" altLang="en-US" sz="1100">
              <a:solidFill>
                <a:schemeClr val="tx1"/>
              </a:solidFill>
            </a:rPr>
            <a:t>名を</a:t>
          </a:r>
          <a:r>
            <a:rPr kumimoji="1" lang="en-US" altLang="ja-JP" sz="1100">
              <a:solidFill>
                <a:schemeClr val="tx1"/>
              </a:solidFill>
            </a:rPr>
            <a:t>12</a:t>
          </a:r>
          <a:r>
            <a:rPr kumimoji="1" lang="ja-JP" altLang="en-US" sz="1100">
              <a:solidFill>
                <a:schemeClr val="tx1"/>
              </a:solidFill>
            </a:rPr>
            <a:t>月雇用→「</a:t>
          </a:r>
          <a:r>
            <a:rPr kumimoji="1" lang="en-US" altLang="ja-JP" sz="1100">
              <a:solidFill>
                <a:schemeClr val="tx1"/>
              </a:solidFill>
            </a:rPr>
            <a:t>12</a:t>
          </a:r>
          <a:r>
            <a:rPr kumimoji="1" lang="ja-JP" altLang="en-US" sz="1100">
              <a:solidFill>
                <a:schemeClr val="tx1"/>
              </a:solidFill>
            </a:rPr>
            <a:t>」と入力）</a:t>
          </a:r>
          <a:endParaRPr kumimoji="1" lang="en-US" altLang="ja-JP" sz="1100">
            <a:solidFill>
              <a:schemeClr val="tx1"/>
            </a:solidFill>
          </a:endParaRPr>
        </a:p>
      </xdr:txBody>
    </xdr:sp>
    <xdr:clientData/>
  </xdr:twoCellAnchor>
  <xdr:twoCellAnchor>
    <xdr:from>
      <xdr:col>5</xdr:col>
      <xdr:colOff>142875</xdr:colOff>
      <xdr:row>33</xdr:row>
      <xdr:rowOff>85725</xdr:rowOff>
    </xdr:from>
    <xdr:to>
      <xdr:col>7</xdr:col>
      <xdr:colOff>1438275</xdr:colOff>
      <xdr:row>35</xdr:row>
      <xdr:rowOff>76200</xdr:rowOff>
    </xdr:to>
    <xdr:sp macro="" textlink="">
      <xdr:nvSpPr>
        <xdr:cNvPr id="6" name="角丸四角形吹き出し 5"/>
        <xdr:cNvSpPr/>
      </xdr:nvSpPr>
      <xdr:spPr>
        <a:xfrm>
          <a:off x="3248025" y="8867775"/>
          <a:ext cx="3581400" cy="523875"/>
        </a:xfrm>
        <a:prstGeom prst="wedgeRoundRectCallout">
          <a:avLst>
            <a:gd name="adj1" fmla="val -59419"/>
            <a:gd name="adj2" fmla="val -3451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1</a:t>
          </a:r>
          <a:r>
            <a:rPr kumimoji="1" lang="ja-JP" altLang="en-US" sz="1100">
              <a:solidFill>
                <a:schemeClr val="tx1"/>
              </a:solidFill>
            </a:rPr>
            <a:t>年目の各職員の給与等を自動反映しています。</a:t>
          </a:r>
          <a:endParaRPr kumimoji="1" lang="en-US" altLang="ja-JP" sz="1100">
            <a:solidFill>
              <a:schemeClr val="tx1"/>
            </a:solidFill>
          </a:endParaRPr>
        </a:p>
        <a:p>
          <a:pPr algn="l"/>
          <a:r>
            <a:rPr kumimoji="1" lang="ja-JP" altLang="en-US" sz="1100">
              <a:solidFill>
                <a:schemeClr val="tx1"/>
              </a:solidFill>
            </a:rPr>
            <a:t>状況に応じて変更してください。</a:t>
          </a:r>
          <a:endParaRPr kumimoji="1" lang="en-US" altLang="ja-JP"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59"/>
  <sheetViews>
    <sheetView tabSelected="1" view="pageBreakPreview" zoomScale="85" zoomScaleNormal="100" zoomScaleSheetLayoutView="85" workbookViewId="0">
      <pane xSplit="5" ySplit="3" topLeftCell="F16" activePane="bottomRight" state="frozen"/>
      <selection activeCell="D33" sqref="D33:D34"/>
      <selection pane="topRight" activeCell="D33" sqref="D33:D34"/>
      <selection pane="bottomLeft" activeCell="D33" sqref="D33:D34"/>
      <selection pane="bottomRight" activeCell="F27" sqref="F27:G27"/>
    </sheetView>
  </sheetViews>
  <sheetFormatPr defaultRowHeight="13.5" x14ac:dyDescent="0.15"/>
  <cols>
    <col min="1" max="3" width="3.75" style="3" customWidth="1"/>
    <col min="4" max="4" width="13.75" style="3" customWidth="1"/>
    <col min="5" max="5" width="12.625" style="3" customWidth="1"/>
    <col min="6" max="6" width="3.625" style="3" customWidth="1"/>
    <col min="7" max="7" width="10.625" style="3" customWidth="1"/>
    <col min="8" max="8" width="3.625" style="3" customWidth="1"/>
    <col min="9" max="9" width="10.625" style="3" customWidth="1"/>
    <col min="10" max="10" width="3.625" style="3" customWidth="1"/>
    <col min="11" max="11" width="10.625" style="3" customWidth="1"/>
    <col min="12" max="12" width="3.625" style="3" customWidth="1"/>
    <col min="13" max="13" width="10.625" style="3" customWidth="1"/>
    <col min="14" max="14" width="3.625" style="3" customWidth="1"/>
    <col min="15" max="15" width="10.625" style="3" customWidth="1"/>
    <col min="16" max="16" width="3.625" style="3" customWidth="1"/>
    <col min="17" max="17" width="10.625" style="3" customWidth="1"/>
    <col min="18" max="18" width="3.625" style="3" customWidth="1"/>
    <col min="19" max="19" width="10.625" style="3" customWidth="1"/>
    <col min="20" max="20" width="3.625" style="3" customWidth="1"/>
    <col min="21" max="21" width="10.625" style="3" customWidth="1"/>
    <col min="22" max="22" width="3.625" style="3" customWidth="1"/>
    <col min="23" max="23" width="10.625" style="3" customWidth="1"/>
    <col min="24" max="24" width="3.625" style="3" customWidth="1"/>
    <col min="25" max="25" width="10.625" style="3" customWidth="1"/>
    <col min="26" max="26" width="3.625" style="3" customWidth="1"/>
    <col min="27" max="27" width="10.625" style="3" customWidth="1"/>
    <col min="28" max="28" width="3.625" style="3" customWidth="1"/>
    <col min="29" max="30" width="10.625" style="3" customWidth="1"/>
    <col min="31" max="31" width="17.75" style="64" customWidth="1"/>
    <col min="32" max="16384" width="9" style="3"/>
  </cols>
  <sheetData>
    <row r="1" spans="1:31" s="1" customFormat="1" ht="26.25" customHeight="1" x14ac:dyDescent="0.15">
      <c r="A1" s="340" t="s">
        <v>97</v>
      </c>
      <c r="B1" s="340"/>
      <c r="C1" s="340"/>
      <c r="D1" s="340"/>
      <c r="E1" s="340"/>
      <c r="F1" s="340"/>
      <c r="G1" s="340"/>
      <c r="H1" s="340"/>
      <c r="I1" s="340"/>
      <c r="J1" s="340"/>
      <c r="K1" s="340"/>
      <c r="L1" s="340"/>
      <c r="M1" s="340"/>
      <c r="N1" s="340"/>
      <c r="O1" s="340"/>
      <c r="P1" s="340"/>
      <c r="Q1" s="340"/>
      <c r="R1" s="340"/>
      <c r="S1" s="340"/>
      <c r="T1" s="340"/>
      <c r="U1" s="340"/>
      <c r="V1" s="340"/>
      <c r="W1" s="340"/>
      <c r="X1" s="340"/>
      <c r="Y1" s="340"/>
      <c r="Z1" s="340"/>
      <c r="AA1" s="340"/>
      <c r="AB1" s="340"/>
      <c r="AC1" s="340"/>
      <c r="AD1" s="340"/>
      <c r="AE1" s="340"/>
    </row>
    <row r="2" spans="1:31" ht="22.5" customHeight="1" thickBot="1" x14ac:dyDescent="0.2">
      <c r="A2" s="2" t="s">
        <v>104</v>
      </c>
      <c r="AE2" s="4" t="s">
        <v>0</v>
      </c>
    </row>
    <row r="3" spans="1:31" ht="20.25" customHeight="1" thickBot="1" x14ac:dyDescent="0.2">
      <c r="A3" s="341" t="s">
        <v>1</v>
      </c>
      <c r="B3" s="342"/>
      <c r="C3" s="342"/>
      <c r="D3" s="342"/>
      <c r="E3" s="343"/>
      <c r="F3" s="342" t="s">
        <v>2</v>
      </c>
      <c r="G3" s="344"/>
      <c r="H3" s="345" t="s">
        <v>3</v>
      </c>
      <c r="I3" s="346"/>
      <c r="J3" s="345" t="s">
        <v>4</v>
      </c>
      <c r="K3" s="346"/>
      <c r="L3" s="345" t="s">
        <v>5</v>
      </c>
      <c r="M3" s="346"/>
      <c r="N3" s="345" t="s">
        <v>6</v>
      </c>
      <c r="O3" s="346"/>
      <c r="P3" s="345" t="s">
        <v>7</v>
      </c>
      <c r="Q3" s="346"/>
      <c r="R3" s="345" t="s">
        <v>8</v>
      </c>
      <c r="S3" s="346"/>
      <c r="T3" s="345" t="s">
        <v>9</v>
      </c>
      <c r="U3" s="346"/>
      <c r="V3" s="345" t="s">
        <v>10</v>
      </c>
      <c r="W3" s="346"/>
      <c r="X3" s="345" t="s">
        <v>11</v>
      </c>
      <c r="Y3" s="346"/>
      <c r="Z3" s="345" t="s">
        <v>12</v>
      </c>
      <c r="AA3" s="346"/>
      <c r="AB3" s="345" t="s">
        <v>13</v>
      </c>
      <c r="AC3" s="347"/>
      <c r="AD3" s="5" t="s">
        <v>14</v>
      </c>
      <c r="AE3" s="153" t="s">
        <v>15</v>
      </c>
    </row>
    <row r="4" spans="1:31" ht="20.25" customHeight="1" x14ac:dyDescent="0.15">
      <c r="A4" s="274" t="s">
        <v>16</v>
      </c>
      <c r="B4" s="327" t="s">
        <v>17</v>
      </c>
      <c r="C4" s="328"/>
      <c r="D4" s="329"/>
      <c r="E4" s="330"/>
      <c r="F4" s="331">
        <f>F12</f>
        <v>0</v>
      </c>
      <c r="G4" s="325"/>
      <c r="H4" s="325">
        <f>H12</f>
        <v>0</v>
      </c>
      <c r="I4" s="325"/>
      <c r="J4" s="325">
        <f>J12</f>
        <v>0</v>
      </c>
      <c r="K4" s="325"/>
      <c r="L4" s="325">
        <f>L12</f>
        <v>0</v>
      </c>
      <c r="M4" s="325"/>
      <c r="N4" s="325">
        <f>N12</f>
        <v>0</v>
      </c>
      <c r="O4" s="325"/>
      <c r="P4" s="325">
        <f>P12</f>
        <v>0</v>
      </c>
      <c r="Q4" s="325"/>
      <c r="R4" s="325">
        <f>R12</f>
        <v>0</v>
      </c>
      <c r="S4" s="325"/>
      <c r="T4" s="325">
        <f>T12</f>
        <v>0</v>
      </c>
      <c r="U4" s="325"/>
      <c r="V4" s="325">
        <f>V12</f>
        <v>0</v>
      </c>
      <c r="W4" s="325"/>
      <c r="X4" s="325">
        <f>X12</f>
        <v>0</v>
      </c>
      <c r="Y4" s="325"/>
      <c r="Z4" s="325">
        <f>Z12</f>
        <v>0</v>
      </c>
      <c r="AA4" s="325"/>
      <c r="AB4" s="325">
        <f>AB12</f>
        <v>0</v>
      </c>
      <c r="AC4" s="332"/>
      <c r="AD4" s="333"/>
      <c r="AE4" s="6"/>
    </row>
    <row r="5" spans="1:31" ht="20.25" customHeight="1" x14ac:dyDescent="0.15">
      <c r="A5" s="275"/>
      <c r="B5" s="259" t="s">
        <v>18</v>
      </c>
      <c r="C5" s="336" t="s">
        <v>19</v>
      </c>
      <c r="D5" s="337"/>
      <c r="E5" s="164"/>
      <c r="F5" s="160"/>
      <c r="G5" s="156">
        <f>ROUND($E5*F5/1000,0)</f>
        <v>0</v>
      </c>
      <c r="H5" s="165"/>
      <c r="I5" s="156">
        <f>ROUND($E5*H5/1000,0)</f>
        <v>0</v>
      </c>
      <c r="J5" s="165"/>
      <c r="K5" s="156">
        <f t="shared" ref="K5:K11" si="0">ROUND($E5*J5/1000,0)</f>
        <v>0</v>
      </c>
      <c r="L5" s="165"/>
      <c r="M5" s="156">
        <f t="shared" ref="M5:M11" si="1">ROUND($E5*L5/1000,0)</f>
        <v>0</v>
      </c>
      <c r="N5" s="165"/>
      <c r="O5" s="156">
        <f t="shared" ref="O5:O11" si="2">ROUND($E5*N5/1000,0)</f>
        <v>0</v>
      </c>
      <c r="P5" s="165"/>
      <c r="Q5" s="156">
        <f t="shared" ref="Q5:Q11" si="3">ROUND($E5*P5/1000,0)</f>
        <v>0</v>
      </c>
      <c r="R5" s="165"/>
      <c r="S5" s="156">
        <f t="shared" ref="S5:S11" si="4">ROUND($E5*R5/1000,0)</f>
        <v>0</v>
      </c>
      <c r="T5" s="165"/>
      <c r="U5" s="156">
        <f t="shared" ref="U5:U11" si="5">ROUND($E5*T5/1000,0)</f>
        <v>0</v>
      </c>
      <c r="V5" s="165"/>
      <c r="W5" s="156">
        <f t="shared" ref="W5:W11" si="6">ROUND($E5*V5/1000,0)</f>
        <v>0</v>
      </c>
      <c r="X5" s="165"/>
      <c r="Y5" s="156">
        <f t="shared" ref="Y5:Y11" si="7">ROUND($E5*X5/1000,0)</f>
        <v>0</v>
      </c>
      <c r="Z5" s="165"/>
      <c r="AA5" s="156">
        <f t="shared" ref="AA5:AA11" si="8">ROUND($E5*Z5/1000,0)</f>
        <v>0</v>
      </c>
      <c r="AB5" s="165"/>
      <c r="AC5" s="162">
        <f t="shared" ref="AC5:AC11" si="9">ROUND($E5*AB5/1000,0)</f>
        <v>0</v>
      </c>
      <c r="AD5" s="334"/>
      <c r="AE5" s="163"/>
    </row>
    <row r="6" spans="1:31" ht="20.25" customHeight="1" x14ac:dyDescent="0.15">
      <c r="A6" s="275"/>
      <c r="B6" s="259"/>
      <c r="C6" s="266" t="s">
        <v>20</v>
      </c>
      <c r="D6" s="239"/>
      <c r="E6" s="155"/>
      <c r="F6" s="8"/>
      <c r="G6" s="156">
        <f t="shared" ref="G6:I11" si="10">ROUND($E6*F6/1000,0)</f>
        <v>0</v>
      </c>
      <c r="H6" s="8"/>
      <c r="I6" s="156">
        <f t="shared" si="10"/>
        <v>0</v>
      </c>
      <c r="J6" s="8"/>
      <c r="K6" s="156">
        <f t="shared" si="0"/>
        <v>0</v>
      </c>
      <c r="L6" s="8"/>
      <c r="M6" s="156">
        <f t="shared" si="1"/>
        <v>0</v>
      </c>
      <c r="N6" s="8"/>
      <c r="O6" s="156">
        <f t="shared" si="2"/>
        <v>0</v>
      </c>
      <c r="P6" s="8"/>
      <c r="Q6" s="156">
        <f t="shared" si="3"/>
        <v>0</v>
      </c>
      <c r="R6" s="8"/>
      <c r="S6" s="156">
        <f t="shared" si="4"/>
        <v>0</v>
      </c>
      <c r="T6" s="8"/>
      <c r="U6" s="156">
        <f t="shared" si="5"/>
        <v>0</v>
      </c>
      <c r="V6" s="8"/>
      <c r="W6" s="156">
        <f t="shared" si="6"/>
        <v>0</v>
      </c>
      <c r="X6" s="8"/>
      <c r="Y6" s="156">
        <f t="shared" si="7"/>
        <v>0</v>
      </c>
      <c r="Z6" s="8"/>
      <c r="AA6" s="156">
        <f t="shared" si="8"/>
        <v>0</v>
      </c>
      <c r="AB6" s="8"/>
      <c r="AC6" s="162">
        <f t="shared" si="9"/>
        <v>0</v>
      </c>
      <c r="AD6" s="334"/>
      <c r="AE6" s="9"/>
    </row>
    <row r="7" spans="1:31" ht="20.25" customHeight="1" x14ac:dyDescent="0.15">
      <c r="A7" s="275"/>
      <c r="B7" s="259"/>
      <c r="C7" s="266" t="s">
        <v>21</v>
      </c>
      <c r="D7" s="239"/>
      <c r="E7" s="155"/>
      <c r="F7" s="8"/>
      <c r="G7" s="156">
        <f t="shared" si="10"/>
        <v>0</v>
      </c>
      <c r="H7" s="8"/>
      <c r="I7" s="156">
        <f t="shared" si="10"/>
        <v>0</v>
      </c>
      <c r="J7" s="8"/>
      <c r="K7" s="156">
        <f t="shared" si="0"/>
        <v>0</v>
      </c>
      <c r="L7" s="8"/>
      <c r="M7" s="156">
        <f t="shared" si="1"/>
        <v>0</v>
      </c>
      <c r="N7" s="8"/>
      <c r="O7" s="156">
        <f t="shared" si="2"/>
        <v>0</v>
      </c>
      <c r="P7" s="8"/>
      <c r="Q7" s="156">
        <f t="shared" si="3"/>
        <v>0</v>
      </c>
      <c r="R7" s="8"/>
      <c r="S7" s="156">
        <f t="shared" si="4"/>
        <v>0</v>
      </c>
      <c r="T7" s="8"/>
      <c r="U7" s="156">
        <f t="shared" si="5"/>
        <v>0</v>
      </c>
      <c r="V7" s="8"/>
      <c r="W7" s="156">
        <f t="shared" si="6"/>
        <v>0</v>
      </c>
      <c r="X7" s="8"/>
      <c r="Y7" s="156">
        <f t="shared" si="7"/>
        <v>0</v>
      </c>
      <c r="Z7" s="8"/>
      <c r="AA7" s="156">
        <f t="shared" si="8"/>
        <v>0</v>
      </c>
      <c r="AB7" s="8"/>
      <c r="AC7" s="156">
        <f t="shared" si="9"/>
        <v>0</v>
      </c>
      <c r="AD7" s="334"/>
      <c r="AE7" s="10"/>
    </row>
    <row r="8" spans="1:31" ht="20.25" customHeight="1" x14ac:dyDescent="0.15">
      <c r="A8" s="275"/>
      <c r="B8" s="259"/>
      <c r="C8" s="266" t="s">
        <v>22</v>
      </c>
      <c r="D8" s="239"/>
      <c r="E8" s="155"/>
      <c r="F8" s="8"/>
      <c r="G8" s="156">
        <f t="shared" si="10"/>
        <v>0</v>
      </c>
      <c r="H8" s="8"/>
      <c r="I8" s="156">
        <f t="shared" si="10"/>
        <v>0</v>
      </c>
      <c r="J8" s="8"/>
      <c r="K8" s="156">
        <f t="shared" si="0"/>
        <v>0</v>
      </c>
      <c r="L8" s="8"/>
      <c r="M8" s="156">
        <f t="shared" si="1"/>
        <v>0</v>
      </c>
      <c r="N8" s="8"/>
      <c r="O8" s="156">
        <f t="shared" si="2"/>
        <v>0</v>
      </c>
      <c r="P8" s="8"/>
      <c r="Q8" s="156">
        <f t="shared" si="3"/>
        <v>0</v>
      </c>
      <c r="R8" s="8"/>
      <c r="S8" s="156">
        <f t="shared" si="4"/>
        <v>0</v>
      </c>
      <c r="T8" s="8"/>
      <c r="U8" s="156">
        <f t="shared" si="5"/>
        <v>0</v>
      </c>
      <c r="V8" s="8"/>
      <c r="W8" s="156">
        <f t="shared" si="6"/>
        <v>0</v>
      </c>
      <c r="X8" s="8"/>
      <c r="Y8" s="156">
        <f t="shared" si="7"/>
        <v>0</v>
      </c>
      <c r="Z8" s="8"/>
      <c r="AA8" s="156">
        <f t="shared" si="8"/>
        <v>0</v>
      </c>
      <c r="AB8" s="8"/>
      <c r="AC8" s="156">
        <f t="shared" si="9"/>
        <v>0</v>
      </c>
      <c r="AD8" s="334"/>
      <c r="AE8" s="10"/>
    </row>
    <row r="9" spans="1:31" ht="20.25" customHeight="1" x14ac:dyDescent="0.15">
      <c r="A9" s="275"/>
      <c r="B9" s="259"/>
      <c r="C9" s="266" t="s">
        <v>23</v>
      </c>
      <c r="D9" s="239"/>
      <c r="E9" s="155"/>
      <c r="F9" s="8"/>
      <c r="G9" s="156">
        <f t="shared" si="10"/>
        <v>0</v>
      </c>
      <c r="H9" s="8"/>
      <c r="I9" s="156">
        <f t="shared" si="10"/>
        <v>0</v>
      </c>
      <c r="J9" s="8"/>
      <c r="K9" s="156">
        <f t="shared" si="0"/>
        <v>0</v>
      </c>
      <c r="L9" s="8"/>
      <c r="M9" s="156">
        <f t="shared" si="1"/>
        <v>0</v>
      </c>
      <c r="N9" s="8"/>
      <c r="O9" s="156">
        <f t="shared" si="2"/>
        <v>0</v>
      </c>
      <c r="P9" s="8"/>
      <c r="Q9" s="156">
        <f t="shared" si="3"/>
        <v>0</v>
      </c>
      <c r="R9" s="8"/>
      <c r="S9" s="156">
        <f t="shared" si="4"/>
        <v>0</v>
      </c>
      <c r="T9" s="8"/>
      <c r="U9" s="156">
        <f t="shared" si="5"/>
        <v>0</v>
      </c>
      <c r="V9" s="8"/>
      <c r="W9" s="156">
        <f t="shared" si="6"/>
        <v>0</v>
      </c>
      <c r="X9" s="8"/>
      <c r="Y9" s="156">
        <f t="shared" si="7"/>
        <v>0</v>
      </c>
      <c r="Z9" s="8"/>
      <c r="AA9" s="156">
        <f t="shared" si="8"/>
        <v>0</v>
      </c>
      <c r="AB9" s="8"/>
      <c r="AC9" s="156">
        <f t="shared" si="9"/>
        <v>0</v>
      </c>
      <c r="AD9" s="334"/>
      <c r="AE9" s="10"/>
    </row>
    <row r="10" spans="1:31" ht="20.25" customHeight="1" x14ac:dyDescent="0.15">
      <c r="A10" s="275"/>
      <c r="B10" s="259"/>
      <c r="C10" s="266" t="s">
        <v>24</v>
      </c>
      <c r="D10" s="239"/>
      <c r="E10" s="155"/>
      <c r="F10" s="8"/>
      <c r="G10" s="156">
        <f t="shared" si="10"/>
        <v>0</v>
      </c>
      <c r="H10" s="8"/>
      <c r="I10" s="156">
        <f t="shared" si="10"/>
        <v>0</v>
      </c>
      <c r="J10" s="8"/>
      <c r="K10" s="156">
        <f t="shared" si="0"/>
        <v>0</v>
      </c>
      <c r="L10" s="8"/>
      <c r="M10" s="156">
        <f t="shared" si="1"/>
        <v>0</v>
      </c>
      <c r="N10" s="8"/>
      <c r="O10" s="156">
        <f t="shared" si="2"/>
        <v>0</v>
      </c>
      <c r="P10" s="8"/>
      <c r="Q10" s="156">
        <f t="shared" si="3"/>
        <v>0</v>
      </c>
      <c r="R10" s="8"/>
      <c r="S10" s="156">
        <f t="shared" si="4"/>
        <v>0</v>
      </c>
      <c r="T10" s="8"/>
      <c r="U10" s="156">
        <f t="shared" si="5"/>
        <v>0</v>
      </c>
      <c r="V10" s="8"/>
      <c r="W10" s="156">
        <f t="shared" si="6"/>
        <v>0</v>
      </c>
      <c r="X10" s="8"/>
      <c r="Y10" s="156">
        <f t="shared" si="7"/>
        <v>0</v>
      </c>
      <c r="Z10" s="8"/>
      <c r="AA10" s="156">
        <f t="shared" si="8"/>
        <v>0</v>
      </c>
      <c r="AB10" s="8"/>
      <c r="AC10" s="156">
        <f t="shared" si="9"/>
        <v>0</v>
      </c>
      <c r="AD10" s="334"/>
      <c r="AE10" s="10"/>
    </row>
    <row r="11" spans="1:31" ht="20.25" customHeight="1" x14ac:dyDescent="0.15">
      <c r="A11" s="275"/>
      <c r="B11" s="259"/>
      <c r="C11" s="266" t="s">
        <v>25</v>
      </c>
      <c r="D11" s="239"/>
      <c r="E11" s="155"/>
      <c r="F11" s="8"/>
      <c r="G11" s="156">
        <f t="shared" si="10"/>
        <v>0</v>
      </c>
      <c r="H11" s="8"/>
      <c r="I11" s="156">
        <f t="shared" si="10"/>
        <v>0</v>
      </c>
      <c r="J11" s="8"/>
      <c r="K11" s="156">
        <f t="shared" si="0"/>
        <v>0</v>
      </c>
      <c r="L11" s="8"/>
      <c r="M11" s="156">
        <f t="shared" si="1"/>
        <v>0</v>
      </c>
      <c r="N11" s="8"/>
      <c r="O11" s="156">
        <f t="shared" si="2"/>
        <v>0</v>
      </c>
      <c r="P11" s="8"/>
      <c r="Q11" s="156">
        <f t="shared" si="3"/>
        <v>0</v>
      </c>
      <c r="R11" s="8"/>
      <c r="S11" s="156">
        <f t="shared" si="4"/>
        <v>0</v>
      </c>
      <c r="T11" s="8"/>
      <c r="U11" s="156">
        <f t="shared" si="5"/>
        <v>0</v>
      </c>
      <c r="V11" s="8"/>
      <c r="W11" s="156">
        <f t="shared" si="6"/>
        <v>0</v>
      </c>
      <c r="X11" s="8"/>
      <c r="Y11" s="156">
        <f t="shared" si="7"/>
        <v>0</v>
      </c>
      <c r="Z11" s="8"/>
      <c r="AA11" s="156">
        <f t="shared" si="8"/>
        <v>0</v>
      </c>
      <c r="AB11" s="8"/>
      <c r="AC11" s="156">
        <f t="shared" si="9"/>
        <v>0</v>
      </c>
      <c r="AD11" s="334"/>
      <c r="AE11" s="10"/>
    </row>
    <row r="12" spans="1:31" ht="20.25" customHeight="1" thickBot="1" x14ac:dyDescent="0.2">
      <c r="A12" s="326"/>
      <c r="B12" s="276"/>
      <c r="C12" s="338" t="s">
        <v>26</v>
      </c>
      <c r="D12" s="338"/>
      <c r="E12" s="339"/>
      <c r="F12" s="158">
        <f t="shared" ref="F12:AC12" si="11">SUM(F5:F11)</f>
        <v>0</v>
      </c>
      <c r="G12" s="157">
        <f>SUM(G5:G11)</f>
        <v>0</v>
      </c>
      <c r="H12" s="159">
        <f t="shared" si="11"/>
        <v>0</v>
      </c>
      <c r="I12" s="157">
        <f t="shared" si="11"/>
        <v>0</v>
      </c>
      <c r="J12" s="159">
        <f t="shared" si="11"/>
        <v>0</v>
      </c>
      <c r="K12" s="157">
        <f t="shared" si="11"/>
        <v>0</v>
      </c>
      <c r="L12" s="159">
        <f t="shared" si="11"/>
        <v>0</v>
      </c>
      <c r="M12" s="157">
        <f t="shared" si="11"/>
        <v>0</v>
      </c>
      <c r="N12" s="159">
        <f t="shared" si="11"/>
        <v>0</v>
      </c>
      <c r="O12" s="157">
        <f t="shared" si="11"/>
        <v>0</v>
      </c>
      <c r="P12" s="159">
        <f t="shared" si="11"/>
        <v>0</v>
      </c>
      <c r="Q12" s="157">
        <f t="shared" si="11"/>
        <v>0</v>
      </c>
      <c r="R12" s="159">
        <f t="shared" si="11"/>
        <v>0</v>
      </c>
      <c r="S12" s="157">
        <f t="shared" si="11"/>
        <v>0</v>
      </c>
      <c r="T12" s="159">
        <f t="shared" si="11"/>
        <v>0</v>
      </c>
      <c r="U12" s="157">
        <f t="shared" si="11"/>
        <v>0</v>
      </c>
      <c r="V12" s="159">
        <f t="shared" si="11"/>
        <v>0</v>
      </c>
      <c r="W12" s="157">
        <f t="shared" si="11"/>
        <v>0</v>
      </c>
      <c r="X12" s="159">
        <f t="shared" si="11"/>
        <v>0</v>
      </c>
      <c r="Y12" s="157">
        <f t="shared" si="11"/>
        <v>0</v>
      </c>
      <c r="Z12" s="159">
        <f t="shared" si="11"/>
        <v>0</v>
      </c>
      <c r="AA12" s="157">
        <f t="shared" si="11"/>
        <v>0</v>
      </c>
      <c r="AB12" s="159">
        <f t="shared" si="11"/>
        <v>0</v>
      </c>
      <c r="AC12" s="161">
        <f t="shared" si="11"/>
        <v>0</v>
      </c>
      <c r="AD12" s="335"/>
      <c r="AE12" s="13"/>
    </row>
    <row r="13" spans="1:31" ht="21.2" customHeight="1" x14ac:dyDescent="0.15">
      <c r="A13" s="274" t="s">
        <v>27</v>
      </c>
      <c r="B13" s="258" t="s">
        <v>28</v>
      </c>
      <c r="C13" s="290" t="s">
        <v>29</v>
      </c>
      <c r="D13" s="291"/>
      <c r="E13" s="14" t="s">
        <v>115</v>
      </c>
      <c r="F13" s="323">
        <f>ROUND(G12*0.1,0)</f>
        <v>0</v>
      </c>
      <c r="G13" s="324"/>
      <c r="H13" s="320">
        <f>ROUND(I12*0.1,0)</f>
        <v>0</v>
      </c>
      <c r="I13" s="320"/>
      <c r="J13" s="320">
        <f>ROUND(K12*0.1,0)</f>
        <v>0</v>
      </c>
      <c r="K13" s="320"/>
      <c r="L13" s="320">
        <f>ROUND(M12*0.1,0)</f>
        <v>0</v>
      </c>
      <c r="M13" s="320"/>
      <c r="N13" s="320">
        <f>ROUND(O12*0.1,0)</f>
        <v>0</v>
      </c>
      <c r="O13" s="320"/>
      <c r="P13" s="320">
        <f>ROUND(Q12*0.1,0)</f>
        <v>0</v>
      </c>
      <c r="Q13" s="320"/>
      <c r="R13" s="320">
        <f>ROUND(S12*0.1,0)</f>
        <v>0</v>
      </c>
      <c r="S13" s="320"/>
      <c r="T13" s="320">
        <f>ROUND(U12*0.1,0)</f>
        <v>0</v>
      </c>
      <c r="U13" s="320"/>
      <c r="V13" s="320">
        <f>ROUND(W12*0.1,0)</f>
        <v>0</v>
      </c>
      <c r="W13" s="320"/>
      <c r="X13" s="320">
        <f>ROUND(Y12*0.1,0)</f>
        <v>0</v>
      </c>
      <c r="Y13" s="320"/>
      <c r="Z13" s="320">
        <f>ROUND(AA12*0.1,0)</f>
        <v>0</v>
      </c>
      <c r="AA13" s="320"/>
      <c r="AB13" s="320">
        <f>ROUND(AC12*0.1,0)</f>
        <v>0</v>
      </c>
      <c r="AC13" s="321"/>
      <c r="AD13" s="15">
        <f>SUM(F13:AC13)</f>
        <v>0</v>
      </c>
      <c r="AE13" s="16"/>
    </row>
    <row r="14" spans="1:31" ht="21.2" customHeight="1" x14ac:dyDescent="0.15">
      <c r="A14" s="275"/>
      <c r="B14" s="259"/>
      <c r="C14" s="266" t="s">
        <v>110</v>
      </c>
      <c r="D14" s="239"/>
      <c r="E14" s="166"/>
      <c r="F14" s="322">
        <f>ROUND($E14*F$4/1000,0)</f>
        <v>0</v>
      </c>
      <c r="G14" s="312"/>
      <c r="H14" s="312">
        <f>ROUND($E14*H$4/1000,0)</f>
        <v>0</v>
      </c>
      <c r="I14" s="312"/>
      <c r="J14" s="312">
        <f>ROUND($E14*J$4/1000,0)</f>
        <v>0</v>
      </c>
      <c r="K14" s="312"/>
      <c r="L14" s="312">
        <f>ROUND($E14*L$4/1000,0)</f>
        <v>0</v>
      </c>
      <c r="M14" s="312"/>
      <c r="N14" s="312">
        <f>ROUND($E14*N$4/1000,0)</f>
        <v>0</v>
      </c>
      <c r="O14" s="312"/>
      <c r="P14" s="312">
        <f>ROUND($E14*P$4/1000,0)</f>
        <v>0</v>
      </c>
      <c r="Q14" s="312"/>
      <c r="R14" s="312">
        <f>ROUND($E14*R$4/1000,0)</f>
        <v>0</v>
      </c>
      <c r="S14" s="312"/>
      <c r="T14" s="312">
        <f>ROUND($E14*T$4/1000,0)</f>
        <v>0</v>
      </c>
      <c r="U14" s="312"/>
      <c r="V14" s="312">
        <f>ROUND($E14*V$4/1000,0)</f>
        <v>0</v>
      </c>
      <c r="W14" s="312"/>
      <c r="X14" s="312">
        <f>ROUND($E14*X$4/1000,0)</f>
        <v>0</v>
      </c>
      <c r="Y14" s="312"/>
      <c r="Z14" s="312">
        <f>ROUND($E14*Z$4/1000,0)</f>
        <v>0</v>
      </c>
      <c r="AA14" s="312"/>
      <c r="AB14" s="312">
        <f>ROUND($E14*AB$4/1000,0)</f>
        <v>0</v>
      </c>
      <c r="AC14" s="313"/>
      <c r="AD14" s="18">
        <f>SUM(F14:AC14)</f>
        <v>0</v>
      </c>
      <c r="AE14" s="19"/>
    </row>
    <row r="15" spans="1:31" ht="21.2" customHeight="1" x14ac:dyDescent="0.15">
      <c r="A15" s="275"/>
      <c r="B15" s="259"/>
      <c r="C15" s="266" t="s">
        <v>111</v>
      </c>
      <c r="D15" s="239"/>
      <c r="E15" s="166"/>
      <c r="F15" s="314">
        <f>ROUND($E15*F$4/1000,0)</f>
        <v>0</v>
      </c>
      <c r="G15" s="315"/>
      <c r="H15" s="315">
        <f>ROUND($E15*H$4/1000,0)</f>
        <v>0</v>
      </c>
      <c r="I15" s="315"/>
      <c r="J15" s="315">
        <f>ROUND($E15*J$4/1000,0)</f>
        <v>0</v>
      </c>
      <c r="K15" s="315"/>
      <c r="L15" s="315">
        <f>ROUND($E15*L$4/1000,0)</f>
        <v>0</v>
      </c>
      <c r="M15" s="315"/>
      <c r="N15" s="315">
        <f>ROUND($E15*N$4/1000,0)</f>
        <v>0</v>
      </c>
      <c r="O15" s="315"/>
      <c r="P15" s="315">
        <f>ROUND($E15*P$4/1000,0)</f>
        <v>0</v>
      </c>
      <c r="Q15" s="315"/>
      <c r="R15" s="315">
        <f>ROUND($E15*R$4/1000,0)</f>
        <v>0</v>
      </c>
      <c r="S15" s="315"/>
      <c r="T15" s="315">
        <f>ROUND($E15*T$4/1000,0)</f>
        <v>0</v>
      </c>
      <c r="U15" s="315"/>
      <c r="V15" s="315">
        <f>ROUND($E15*V$4/1000,0)</f>
        <v>0</v>
      </c>
      <c r="W15" s="315"/>
      <c r="X15" s="315">
        <f>ROUND($E15*X$4/1000,0)</f>
        <v>0</v>
      </c>
      <c r="Y15" s="315"/>
      <c r="Z15" s="315">
        <f>ROUND($E15*Z$4/1000,0)</f>
        <v>0</v>
      </c>
      <c r="AA15" s="315"/>
      <c r="AB15" s="312">
        <f>ROUND($E15*AB$4/1000,0)</f>
        <v>0</v>
      </c>
      <c r="AC15" s="313"/>
      <c r="AD15" s="18">
        <f>SUM(F15:AC15)</f>
        <v>0</v>
      </c>
      <c r="AE15" s="19"/>
    </row>
    <row r="16" spans="1:31" ht="21.2" customHeight="1" x14ac:dyDescent="0.15">
      <c r="A16" s="275"/>
      <c r="B16" s="259"/>
      <c r="C16" s="266" t="s">
        <v>38</v>
      </c>
      <c r="D16" s="239"/>
      <c r="E16" s="166"/>
      <c r="F16" s="314">
        <f>ROUND($E16*F$4/1000,0)</f>
        <v>0</v>
      </c>
      <c r="G16" s="315"/>
      <c r="H16" s="315">
        <f>ROUND($E16*H$4/1000,0)</f>
        <v>0</v>
      </c>
      <c r="I16" s="315"/>
      <c r="J16" s="315">
        <f>ROUND($E16*J$4/1000,0)</f>
        <v>0</v>
      </c>
      <c r="K16" s="315"/>
      <c r="L16" s="315">
        <f>ROUND($E16*L$4/1000,0)</f>
        <v>0</v>
      </c>
      <c r="M16" s="315"/>
      <c r="N16" s="315">
        <f>ROUND($E16*N$4/1000,0)</f>
        <v>0</v>
      </c>
      <c r="O16" s="315"/>
      <c r="P16" s="315">
        <f>ROUND($E16*P$4/1000,0)</f>
        <v>0</v>
      </c>
      <c r="Q16" s="315"/>
      <c r="R16" s="315">
        <f>ROUND($E16*R$4/1000,0)</f>
        <v>0</v>
      </c>
      <c r="S16" s="315"/>
      <c r="T16" s="315">
        <f>ROUND($E16*T$4/1000,0)</f>
        <v>0</v>
      </c>
      <c r="U16" s="315"/>
      <c r="V16" s="315">
        <f>ROUND($E16*V$4/1000,0)</f>
        <v>0</v>
      </c>
      <c r="W16" s="315"/>
      <c r="X16" s="315">
        <f>ROUND($E16*X$4/1000,0)</f>
        <v>0</v>
      </c>
      <c r="Y16" s="315"/>
      <c r="Z16" s="315">
        <f>ROUND($E16*Z$4/1000,0)</f>
        <v>0</v>
      </c>
      <c r="AA16" s="315"/>
      <c r="AB16" s="315">
        <f>ROUND($E16*AB$4/1000,0)</f>
        <v>0</v>
      </c>
      <c r="AC16" s="316"/>
      <c r="AD16" s="18">
        <f>SUM(F16:AC16)</f>
        <v>0</v>
      </c>
      <c r="AE16" s="19"/>
    </row>
    <row r="17" spans="1:31" ht="21.2" customHeight="1" thickBot="1" x14ac:dyDescent="0.2">
      <c r="A17" s="275"/>
      <c r="B17" s="259"/>
      <c r="C17" s="317"/>
      <c r="D17" s="318"/>
      <c r="E17" s="167">
        <v>0</v>
      </c>
      <c r="F17" s="319"/>
      <c r="G17" s="304"/>
      <c r="H17" s="303"/>
      <c r="I17" s="304"/>
      <c r="J17" s="303"/>
      <c r="K17" s="304"/>
      <c r="L17" s="303"/>
      <c r="M17" s="304"/>
      <c r="N17" s="303"/>
      <c r="O17" s="304"/>
      <c r="P17" s="303"/>
      <c r="Q17" s="304"/>
      <c r="R17" s="303"/>
      <c r="S17" s="304"/>
      <c r="T17" s="303"/>
      <c r="U17" s="304"/>
      <c r="V17" s="303"/>
      <c r="W17" s="304"/>
      <c r="X17" s="303"/>
      <c r="Y17" s="304"/>
      <c r="Z17" s="303"/>
      <c r="AA17" s="304"/>
      <c r="AB17" s="303"/>
      <c r="AC17" s="305"/>
      <c r="AD17" s="21">
        <f>SUM(F17:AC17)</f>
        <v>0</v>
      </c>
      <c r="AE17" s="22"/>
    </row>
    <row r="18" spans="1:31" ht="21.2" customHeight="1" thickTop="1" thickBot="1" x14ac:dyDescent="0.2">
      <c r="A18" s="275"/>
      <c r="B18" s="276"/>
      <c r="C18" s="306" t="s">
        <v>30</v>
      </c>
      <c r="D18" s="306"/>
      <c r="E18" s="307"/>
      <c r="F18" s="308">
        <f>SUM(F13:G17)</f>
        <v>0</v>
      </c>
      <c r="G18" s="195"/>
      <c r="H18" s="309">
        <f>SUM(H13:I17)</f>
        <v>0</v>
      </c>
      <c r="I18" s="195"/>
      <c r="J18" s="309">
        <f>SUM(J13:K17)</f>
        <v>0</v>
      </c>
      <c r="K18" s="195"/>
      <c r="L18" s="309">
        <f>SUM(L13:M17)</f>
        <v>0</v>
      </c>
      <c r="M18" s="195"/>
      <c r="N18" s="309">
        <f>SUM(N13:O17)</f>
        <v>0</v>
      </c>
      <c r="O18" s="195"/>
      <c r="P18" s="309">
        <f>SUM(P13:Q17)</f>
        <v>0</v>
      </c>
      <c r="Q18" s="195"/>
      <c r="R18" s="309">
        <f>SUM(R13:S17)</f>
        <v>0</v>
      </c>
      <c r="S18" s="195"/>
      <c r="T18" s="309">
        <f>SUM(T13:U17)</f>
        <v>0</v>
      </c>
      <c r="U18" s="195"/>
      <c r="V18" s="309">
        <f>SUM(V13:W17)</f>
        <v>0</v>
      </c>
      <c r="W18" s="195"/>
      <c r="X18" s="309">
        <f>SUM(X13:Y17)</f>
        <v>0</v>
      </c>
      <c r="Y18" s="195"/>
      <c r="Z18" s="309">
        <f>SUM(Z13:AA17)</f>
        <v>0</v>
      </c>
      <c r="AA18" s="195"/>
      <c r="AB18" s="309">
        <f>SUM(AB13:AC17)</f>
        <v>0</v>
      </c>
      <c r="AC18" s="311"/>
      <c r="AD18" s="23">
        <f>SUM(AD13:AD17)</f>
        <v>0</v>
      </c>
      <c r="AE18" s="24"/>
    </row>
    <row r="19" spans="1:31" ht="21.2" customHeight="1" x14ac:dyDescent="0.15">
      <c r="A19" s="275"/>
      <c r="B19" s="258" t="s">
        <v>31</v>
      </c>
      <c r="C19" s="290" t="s">
        <v>32</v>
      </c>
      <c r="D19" s="291"/>
      <c r="E19" s="14" t="s">
        <v>33</v>
      </c>
      <c r="F19" s="292"/>
      <c r="G19" s="293"/>
      <c r="H19" s="294"/>
      <c r="I19" s="293"/>
      <c r="J19" s="295">
        <f>G12-F13</f>
        <v>0</v>
      </c>
      <c r="K19" s="296"/>
      <c r="L19" s="295">
        <f>I12-H13</f>
        <v>0</v>
      </c>
      <c r="M19" s="296"/>
      <c r="N19" s="295">
        <f>K12-J13</f>
        <v>0</v>
      </c>
      <c r="O19" s="296"/>
      <c r="P19" s="295">
        <f>M12-L13</f>
        <v>0</v>
      </c>
      <c r="Q19" s="296"/>
      <c r="R19" s="295">
        <f>O12-N13</f>
        <v>0</v>
      </c>
      <c r="S19" s="296"/>
      <c r="T19" s="295">
        <f>Q12-P13</f>
        <v>0</v>
      </c>
      <c r="U19" s="310"/>
      <c r="V19" s="295">
        <f>S12-R13</f>
        <v>0</v>
      </c>
      <c r="W19" s="296"/>
      <c r="X19" s="295">
        <f>U12-T13</f>
        <v>0</v>
      </c>
      <c r="Y19" s="310"/>
      <c r="Z19" s="295">
        <f>W12-V13</f>
        <v>0</v>
      </c>
      <c r="AA19" s="296"/>
      <c r="AB19" s="295">
        <f>Y12-X13</f>
        <v>0</v>
      </c>
      <c r="AC19" s="272"/>
      <c r="AD19" s="25">
        <f>SUM(F19:AC19)</f>
        <v>0</v>
      </c>
      <c r="AE19" s="26"/>
    </row>
    <row r="20" spans="1:31" ht="21.2" customHeight="1" x14ac:dyDescent="0.15">
      <c r="A20" s="275"/>
      <c r="B20" s="259"/>
      <c r="C20" s="266"/>
      <c r="D20" s="239"/>
      <c r="E20" s="17"/>
      <c r="F20" s="240"/>
      <c r="G20" s="298"/>
      <c r="H20" s="297"/>
      <c r="I20" s="298"/>
      <c r="J20" s="297"/>
      <c r="K20" s="298"/>
      <c r="L20" s="297"/>
      <c r="M20" s="298"/>
      <c r="N20" s="297"/>
      <c r="O20" s="298"/>
      <c r="P20" s="297"/>
      <c r="Q20" s="298"/>
      <c r="R20" s="297"/>
      <c r="S20" s="298"/>
      <c r="T20" s="297"/>
      <c r="U20" s="298"/>
      <c r="V20" s="297"/>
      <c r="W20" s="298"/>
      <c r="X20" s="297"/>
      <c r="Y20" s="298"/>
      <c r="Z20" s="297"/>
      <c r="AA20" s="298"/>
      <c r="AB20" s="297"/>
      <c r="AC20" s="220"/>
      <c r="AD20" s="27">
        <f>SUM(F20:AC20)</f>
        <v>0</v>
      </c>
      <c r="AE20" s="28"/>
    </row>
    <row r="21" spans="1:31" ht="21.2" customHeight="1" thickBot="1" x14ac:dyDescent="0.2">
      <c r="A21" s="275"/>
      <c r="B21" s="259"/>
      <c r="C21" s="299"/>
      <c r="D21" s="222"/>
      <c r="E21" s="29"/>
      <c r="F21" s="242"/>
      <c r="G21" s="242"/>
      <c r="H21" s="241"/>
      <c r="I21" s="242"/>
      <c r="J21" s="241"/>
      <c r="K21" s="242"/>
      <c r="L21" s="241"/>
      <c r="M21" s="242"/>
      <c r="N21" s="241"/>
      <c r="O21" s="242"/>
      <c r="P21" s="241"/>
      <c r="Q21" s="242"/>
      <c r="R21" s="241"/>
      <c r="S21" s="242"/>
      <c r="T21" s="241"/>
      <c r="U21" s="252"/>
      <c r="V21" s="241"/>
      <c r="W21" s="242"/>
      <c r="X21" s="241"/>
      <c r="Y21" s="252"/>
      <c r="Z21" s="241"/>
      <c r="AA21" s="242"/>
      <c r="AB21" s="241"/>
      <c r="AC21" s="248"/>
      <c r="AD21" s="21">
        <f>SUM(F21:AC21)</f>
        <v>0</v>
      </c>
      <c r="AE21" s="22"/>
    </row>
    <row r="22" spans="1:31" ht="21.2" customHeight="1" thickTop="1" thickBot="1" x14ac:dyDescent="0.2">
      <c r="A22" s="275"/>
      <c r="B22" s="233"/>
      <c r="C22" s="214" t="s">
        <v>30</v>
      </c>
      <c r="D22" s="214"/>
      <c r="E22" s="215"/>
      <c r="F22" s="300"/>
      <c r="G22" s="301"/>
      <c r="H22" s="302"/>
      <c r="I22" s="301"/>
      <c r="J22" s="285">
        <f>SUM(J19:K21)</f>
        <v>0</v>
      </c>
      <c r="K22" s="286"/>
      <c r="L22" s="285">
        <f>SUM(L19:M21)</f>
        <v>0</v>
      </c>
      <c r="M22" s="287"/>
      <c r="N22" s="285">
        <f>SUM(N19:O21)</f>
        <v>0</v>
      </c>
      <c r="O22" s="286"/>
      <c r="P22" s="285">
        <f>SUM(P19:Q21)</f>
        <v>0</v>
      </c>
      <c r="Q22" s="287"/>
      <c r="R22" s="285">
        <f>SUM(R19:S21)</f>
        <v>0</v>
      </c>
      <c r="S22" s="287"/>
      <c r="T22" s="285">
        <f>SUM(T19:U21)</f>
        <v>0</v>
      </c>
      <c r="U22" s="286"/>
      <c r="V22" s="285">
        <f>SUM(V19:W21)</f>
        <v>0</v>
      </c>
      <c r="W22" s="287"/>
      <c r="X22" s="285">
        <f>SUM(X19:Y21)</f>
        <v>0</v>
      </c>
      <c r="Y22" s="286"/>
      <c r="Z22" s="285">
        <f>SUM(Z19:AA21)</f>
        <v>0</v>
      </c>
      <c r="AA22" s="287"/>
      <c r="AB22" s="285">
        <f>SUM(AB19:AC21)</f>
        <v>0</v>
      </c>
      <c r="AC22" s="288"/>
      <c r="AD22" s="30">
        <f>SUM(AD19:AD21)</f>
        <v>0</v>
      </c>
      <c r="AE22" s="31"/>
    </row>
    <row r="23" spans="1:31" ht="21.2" customHeight="1" thickTop="1" thickBot="1" x14ac:dyDescent="0.2">
      <c r="A23" s="276"/>
      <c r="B23" s="210" t="s">
        <v>34</v>
      </c>
      <c r="C23" s="211"/>
      <c r="D23" s="211"/>
      <c r="E23" s="212"/>
      <c r="F23" s="289">
        <f>F18+F22</f>
        <v>0</v>
      </c>
      <c r="G23" s="289"/>
      <c r="H23" s="280">
        <f>H18+H22</f>
        <v>0</v>
      </c>
      <c r="I23" s="289"/>
      <c r="J23" s="280">
        <f>J18+J22</f>
        <v>0</v>
      </c>
      <c r="K23" s="281"/>
      <c r="L23" s="280">
        <f>L18+L22</f>
        <v>0</v>
      </c>
      <c r="M23" s="289"/>
      <c r="N23" s="280">
        <f>N18+N22</f>
        <v>0</v>
      </c>
      <c r="O23" s="281"/>
      <c r="P23" s="280">
        <f>P18+P22</f>
        <v>0</v>
      </c>
      <c r="Q23" s="289"/>
      <c r="R23" s="280">
        <f>R18+R22</f>
        <v>0</v>
      </c>
      <c r="S23" s="289"/>
      <c r="T23" s="280">
        <f>T18+T22</f>
        <v>0</v>
      </c>
      <c r="U23" s="281"/>
      <c r="V23" s="280">
        <f>V18+V22</f>
        <v>0</v>
      </c>
      <c r="W23" s="289"/>
      <c r="X23" s="280">
        <f>X18+X22</f>
        <v>0</v>
      </c>
      <c r="Y23" s="281"/>
      <c r="Z23" s="280">
        <f>Z18+Z22</f>
        <v>0</v>
      </c>
      <c r="AA23" s="289"/>
      <c r="AB23" s="280">
        <f>AB18+AB22</f>
        <v>0</v>
      </c>
      <c r="AC23" s="199"/>
      <c r="AD23" s="32">
        <f>AD18+AD22</f>
        <v>0</v>
      </c>
      <c r="AE23" s="33"/>
    </row>
    <row r="24" spans="1:31" ht="21.2" customHeight="1" x14ac:dyDescent="0.15">
      <c r="A24" s="274" t="s">
        <v>35</v>
      </c>
      <c r="B24" s="258" t="s">
        <v>36</v>
      </c>
      <c r="C24" s="277" t="s">
        <v>37</v>
      </c>
      <c r="D24" s="278"/>
      <c r="E24" s="173">
        <v>0</v>
      </c>
      <c r="F24" s="279">
        <f>ROUND($E24/1000,0)</f>
        <v>0</v>
      </c>
      <c r="G24" s="273"/>
      <c r="H24" s="271">
        <f>ROUND($E24/1000,0)</f>
        <v>0</v>
      </c>
      <c r="I24" s="273"/>
      <c r="J24" s="271">
        <f>ROUND($E24/1000,0)</f>
        <v>0</v>
      </c>
      <c r="K24" s="273"/>
      <c r="L24" s="271">
        <f>ROUND($E24/1000,0)</f>
        <v>0</v>
      </c>
      <c r="M24" s="273"/>
      <c r="N24" s="271">
        <f>ROUND($E24/1000,0)</f>
        <v>0</v>
      </c>
      <c r="O24" s="273"/>
      <c r="P24" s="271">
        <f>ROUND($E24/1000,0)</f>
        <v>0</v>
      </c>
      <c r="Q24" s="273"/>
      <c r="R24" s="271">
        <f>ROUND($E24/1000,0)</f>
        <v>0</v>
      </c>
      <c r="S24" s="273"/>
      <c r="T24" s="271">
        <f>ROUND($E24/1000,0)</f>
        <v>0</v>
      </c>
      <c r="U24" s="273"/>
      <c r="V24" s="271">
        <f>ROUND($E24/1000,0)</f>
        <v>0</v>
      </c>
      <c r="W24" s="273"/>
      <c r="X24" s="271">
        <f>ROUND($E24/1000,0)</f>
        <v>0</v>
      </c>
      <c r="Y24" s="273"/>
      <c r="Z24" s="271">
        <f>ROUND($E24/1000,0)</f>
        <v>0</v>
      </c>
      <c r="AA24" s="273"/>
      <c r="AB24" s="271">
        <f>ROUND($E24/1000,0)</f>
        <v>0</v>
      </c>
      <c r="AC24" s="272"/>
      <c r="AD24" s="15">
        <f t="shared" ref="AD24:AD29" si="12">SUM(F24:AC24)</f>
        <v>0</v>
      </c>
      <c r="AE24" s="16"/>
    </row>
    <row r="25" spans="1:31" ht="21.2" customHeight="1" x14ac:dyDescent="0.15">
      <c r="A25" s="275"/>
      <c r="B25" s="259"/>
      <c r="C25" s="269" t="s">
        <v>38</v>
      </c>
      <c r="D25" s="270"/>
      <c r="E25" s="174">
        <v>0</v>
      </c>
      <c r="F25" s="240">
        <f>ROUND($E25/1000,0)</f>
        <v>0</v>
      </c>
      <c r="G25" s="227"/>
      <c r="H25" s="219">
        <f>ROUND($E25/1000,0)</f>
        <v>0</v>
      </c>
      <c r="I25" s="227"/>
      <c r="J25" s="219">
        <f>ROUND($E25/1000,0)</f>
        <v>0</v>
      </c>
      <c r="K25" s="227"/>
      <c r="L25" s="219">
        <f>ROUND($E25/1000,0)</f>
        <v>0</v>
      </c>
      <c r="M25" s="227"/>
      <c r="N25" s="219">
        <f>ROUND($E25/1000,0)</f>
        <v>0</v>
      </c>
      <c r="O25" s="227"/>
      <c r="P25" s="219">
        <f>ROUND($E25/1000,0)</f>
        <v>0</v>
      </c>
      <c r="Q25" s="227"/>
      <c r="R25" s="219">
        <f>ROUND($E25/1000,0)</f>
        <v>0</v>
      </c>
      <c r="S25" s="227"/>
      <c r="T25" s="219">
        <f>ROUND($E25/1000,0)</f>
        <v>0</v>
      </c>
      <c r="U25" s="227"/>
      <c r="V25" s="219">
        <f>ROUND($E25/1000,0)</f>
        <v>0</v>
      </c>
      <c r="W25" s="227"/>
      <c r="X25" s="219">
        <f>ROUND($E25/1000,0)</f>
        <v>0</v>
      </c>
      <c r="Y25" s="227"/>
      <c r="Z25" s="219">
        <f>ROUND($E25/1000,0)</f>
        <v>0</v>
      </c>
      <c r="AA25" s="227"/>
      <c r="AB25" s="219">
        <f>ROUND($E25/1000,0)</f>
        <v>0</v>
      </c>
      <c r="AC25" s="220"/>
      <c r="AD25" s="18">
        <f t="shared" si="12"/>
        <v>0</v>
      </c>
      <c r="AE25" s="19"/>
    </row>
    <row r="26" spans="1:31" ht="21.2" customHeight="1" x14ac:dyDescent="0.15">
      <c r="A26" s="275"/>
      <c r="B26" s="259"/>
      <c r="C26" s="269" t="s">
        <v>39</v>
      </c>
      <c r="D26" s="270"/>
      <c r="E26" s="174">
        <v>0</v>
      </c>
      <c r="F26" s="240">
        <f>ROUND($E26/1000,0)</f>
        <v>0</v>
      </c>
      <c r="G26" s="227"/>
      <c r="H26" s="219">
        <f>ROUND($E26/1000,0)</f>
        <v>0</v>
      </c>
      <c r="I26" s="227"/>
      <c r="J26" s="219">
        <f>ROUND($E26/1000,0)</f>
        <v>0</v>
      </c>
      <c r="K26" s="227"/>
      <c r="L26" s="219">
        <f>ROUND($E26/1000,0)</f>
        <v>0</v>
      </c>
      <c r="M26" s="227"/>
      <c r="N26" s="219">
        <f>ROUND($E26/1000,0)</f>
        <v>0</v>
      </c>
      <c r="O26" s="227"/>
      <c r="P26" s="219">
        <f>ROUND($E26/1000,0)</f>
        <v>0</v>
      </c>
      <c r="Q26" s="227"/>
      <c r="R26" s="219">
        <f>ROUND($E26/1000,0)</f>
        <v>0</v>
      </c>
      <c r="S26" s="227"/>
      <c r="T26" s="219">
        <f>ROUND($E26/1000,0)</f>
        <v>0</v>
      </c>
      <c r="U26" s="227"/>
      <c r="V26" s="219">
        <f>ROUND($E26/1000,0)</f>
        <v>0</v>
      </c>
      <c r="W26" s="227"/>
      <c r="X26" s="219">
        <f>ROUND($E26/1000,0)</f>
        <v>0</v>
      </c>
      <c r="Y26" s="227"/>
      <c r="Z26" s="219">
        <f>ROUND($E26/1000,0)</f>
        <v>0</v>
      </c>
      <c r="AA26" s="227"/>
      <c r="AB26" s="219">
        <f>ROUND($E26/1000,0)</f>
        <v>0</v>
      </c>
      <c r="AC26" s="220"/>
      <c r="AD26" s="18">
        <f t="shared" si="12"/>
        <v>0</v>
      </c>
      <c r="AE26" s="19"/>
    </row>
    <row r="27" spans="1:31" ht="21.2" customHeight="1" x14ac:dyDescent="0.15">
      <c r="A27" s="275"/>
      <c r="B27" s="259"/>
      <c r="C27" s="269" t="s">
        <v>40</v>
      </c>
      <c r="D27" s="270"/>
      <c r="E27" s="174">
        <v>0</v>
      </c>
      <c r="F27" s="240">
        <f>ROUND($E27/1000,0)</f>
        <v>0</v>
      </c>
      <c r="G27" s="227"/>
      <c r="H27" s="219">
        <f>ROUND($E27/1000,0)</f>
        <v>0</v>
      </c>
      <c r="I27" s="227"/>
      <c r="J27" s="219">
        <f>ROUND($E27/1000,0)</f>
        <v>0</v>
      </c>
      <c r="K27" s="227"/>
      <c r="L27" s="219">
        <f>ROUND($E27/1000,0)</f>
        <v>0</v>
      </c>
      <c r="M27" s="227"/>
      <c r="N27" s="219">
        <f>ROUND($E27/1000,0)</f>
        <v>0</v>
      </c>
      <c r="O27" s="227"/>
      <c r="P27" s="219">
        <f>ROUND($E27/1000,0)</f>
        <v>0</v>
      </c>
      <c r="Q27" s="227"/>
      <c r="R27" s="219">
        <f>ROUND($E27/1000,0)</f>
        <v>0</v>
      </c>
      <c r="S27" s="227"/>
      <c r="T27" s="219">
        <f>ROUND($E27/1000,0)</f>
        <v>0</v>
      </c>
      <c r="U27" s="227"/>
      <c r="V27" s="219">
        <f>ROUND($E27/1000,0)</f>
        <v>0</v>
      </c>
      <c r="W27" s="227"/>
      <c r="X27" s="219">
        <f>ROUND($E27/1000,0)</f>
        <v>0</v>
      </c>
      <c r="Y27" s="227"/>
      <c r="Z27" s="219">
        <f>ROUND($E27/1000,0)</f>
        <v>0</v>
      </c>
      <c r="AA27" s="227"/>
      <c r="AB27" s="219">
        <f>ROUND($E27/1000,0)</f>
        <v>0</v>
      </c>
      <c r="AC27" s="220"/>
      <c r="AD27" s="18">
        <f t="shared" si="12"/>
        <v>0</v>
      </c>
      <c r="AE27" s="19"/>
    </row>
    <row r="28" spans="1:31" ht="21.2" customHeight="1" x14ac:dyDescent="0.15">
      <c r="A28" s="275"/>
      <c r="B28" s="259"/>
      <c r="C28" s="269" t="s">
        <v>100</v>
      </c>
      <c r="D28" s="270"/>
      <c r="E28" s="174">
        <v>0</v>
      </c>
      <c r="F28" s="240">
        <f>ROUND($E28/1000,0)</f>
        <v>0</v>
      </c>
      <c r="G28" s="227"/>
      <c r="H28" s="219">
        <f>ROUND($E28/1000,0)</f>
        <v>0</v>
      </c>
      <c r="I28" s="227"/>
      <c r="J28" s="219">
        <f>ROUND($E28/1000,0)</f>
        <v>0</v>
      </c>
      <c r="K28" s="227"/>
      <c r="L28" s="219">
        <f>ROUND($E28/1000,0)</f>
        <v>0</v>
      </c>
      <c r="M28" s="227"/>
      <c r="N28" s="219">
        <f>ROUND($E28/1000,0)</f>
        <v>0</v>
      </c>
      <c r="O28" s="227"/>
      <c r="P28" s="219">
        <f>ROUND($E28/1000,0)</f>
        <v>0</v>
      </c>
      <c r="Q28" s="227"/>
      <c r="R28" s="219">
        <f>ROUND($E28/1000,0)</f>
        <v>0</v>
      </c>
      <c r="S28" s="227"/>
      <c r="T28" s="219">
        <f>ROUND($E28/1000,0)</f>
        <v>0</v>
      </c>
      <c r="U28" s="227"/>
      <c r="V28" s="219">
        <f>ROUND($E28/1000,0)</f>
        <v>0</v>
      </c>
      <c r="W28" s="227"/>
      <c r="X28" s="219">
        <f>ROUND($E28/1000,0)</f>
        <v>0</v>
      </c>
      <c r="Y28" s="227"/>
      <c r="Z28" s="219">
        <f>ROUND($E28/1000,0)</f>
        <v>0</v>
      </c>
      <c r="AA28" s="227"/>
      <c r="AB28" s="219">
        <f>ROUND($E28/1000,0)</f>
        <v>0</v>
      </c>
      <c r="AC28" s="220"/>
      <c r="AD28" s="18">
        <f t="shared" si="12"/>
        <v>0</v>
      </c>
      <c r="AE28" s="22"/>
    </row>
    <row r="29" spans="1:31" ht="21.2" customHeight="1" thickBot="1" x14ac:dyDescent="0.2">
      <c r="A29" s="275"/>
      <c r="B29" s="259"/>
      <c r="C29" s="267"/>
      <c r="D29" s="268"/>
      <c r="E29" s="175">
        <v>0</v>
      </c>
      <c r="F29" s="251"/>
      <c r="G29" s="246"/>
      <c r="H29" s="247"/>
      <c r="I29" s="246"/>
      <c r="J29" s="247"/>
      <c r="K29" s="246"/>
      <c r="L29" s="247"/>
      <c r="M29" s="246"/>
      <c r="N29" s="247"/>
      <c r="O29" s="246"/>
      <c r="P29" s="247"/>
      <c r="Q29" s="246"/>
      <c r="R29" s="247"/>
      <c r="S29" s="246"/>
      <c r="T29" s="247"/>
      <c r="U29" s="246"/>
      <c r="V29" s="247"/>
      <c r="W29" s="246"/>
      <c r="X29" s="247"/>
      <c r="Y29" s="246"/>
      <c r="Z29" s="247"/>
      <c r="AA29" s="246"/>
      <c r="AB29" s="247"/>
      <c r="AC29" s="248"/>
      <c r="AD29" s="21">
        <f t="shared" si="12"/>
        <v>0</v>
      </c>
      <c r="AE29" s="22"/>
    </row>
    <row r="30" spans="1:31" ht="21.2" customHeight="1" thickTop="1" thickBot="1" x14ac:dyDescent="0.2">
      <c r="A30" s="275"/>
      <c r="B30" s="259"/>
      <c r="C30" s="282" t="s">
        <v>30</v>
      </c>
      <c r="D30" s="282"/>
      <c r="E30" s="283"/>
      <c r="F30" s="284">
        <f>SUM(F24:G29)</f>
        <v>0</v>
      </c>
      <c r="G30" s="256"/>
      <c r="H30" s="255">
        <f>SUM(H24:I29)</f>
        <v>0</v>
      </c>
      <c r="I30" s="256"/>
      <c r="J30" s="255">
        <f>SUM(J24:K29)</f>
        <v>0</v>
      </c>
      <c r="K30" s="256"/>
      <c r="L30" s="255">
        <f>SUM(L24:M29)</f>
        <v>0</v>
      </c>
      <c r="M30" s="256"/>
      <c r="N30" s="255">
        <f>SUM(N24:O29)</f>
        <v>0</v>
      </c>
      <c r="O30" s="256"/>
      <c r="P30" s="255">
        <f>SUM(P24:Q29)</f>
        <v>0</v>
      </c>
      <c r="Q30" s="256"/>
      <c r="R30" s="255">
        <f>SUM(R24:S29)</f>
        <v>0</v>
      </c>
      <c r="S30" s="256"/>
      <c r="T30" s="255">
        <f>SUM(T24:U29)</f>
        <v>0</v>
      </c>
      <c r="U30" s="256"/>
      <c r="V30" s="255">
        <f>SUM(V24:W29)</f>
        <v>0</v>
      </c>
      <c r="W30" s="256"/>
      <c r="X30" s="255">
        <f>SUM(X24:Y29)</f>
        <v>0</v>
      </c>
      <c r="Y30" s="256"/>
      <c r="Z30" s="255">
        <f>SUM(Z24:AA29)</f>
        <v>0</v>
      </c>
      <c r="AA30" s="256"/>
      <c r="AB30" s="255">
        <f>SUM(AB24:AC29)</f>
        <v>0</v>
      </c>
      <c r="AC30" s="257"/>
      <c r="AD30" s="23">
        <f>SUM(AD24:AD29)</f>
        <v>0</v>
      </c>
      <c r="AE30" s="24"/>
    </row>
    <row r="31" spans="1:31" ht="21.2" customHeight="1" x14ac:dyDescent="0.15">
      <c r="A31" s="275"/>
      <c r="B31" s="258" t="s">
        <v>41</v>
      </c>
      <c r="C31" s="261" t="s">
        <v>42</v>
      </c>
      <c r="D31" s="37" t="s">
        <v>43</v>
      </c>
      <c r="E31" s="173">
        <v>0</v>
      </c>
      <c r="F31" s="38"/>
      <c r="G31" s="177">
        <f t="shared" ref="G31:G36" si="13">ROUND($E31*F31/1000,0)</f>
        <v>0</v>
      </c>
      <c r="H31" s="40"/>
      <c r="I31" s="180">
        <f t="shared" ref="I31:I36" si="14">ROUND($E31*H31/1000,0)</f>
        <v>0</v>
      </c>
      <c r="J31" s="40"/>
      <c r="K31" s="180">
        <f t="shared" ref="K31:K36" si="15">ROUND($E31*J31/1000,0)</f>
        <v>0</v>
      </c>
      <c r="L31" s="40"/>
      <c r="M31" s="180">
        <f t="shared" ref="M31:M36" si="16">ROUND($E31*L31/1000,0)</f>
        <v>0</v>
      </c>
      <c r="N31" s="40"/>
      <c r="O31" s="180">
        <f t="shared" ref="O31:O36" si="17">ROUND($E31*N31/1000,0)</f>
        <v>0</v>
      </c>
      <c r="P31" s="40"/>
      <c r="Q31" s="180">
        <f t="shared" ref="Q31:Q36" si="18">ROUND($E31*P31/1000,0)</f>
        <v>0</v>
      </c>
      <c r="R31" s="40"/>
      <c r="S31" s="180">
        <f t="shared" ref="S31:S36" si="19">ROUND($E31*R31/1000,0)</f>
        <v>0</v>
      </c>
      <c r="T31" s="40"/>
      <c r="U31" s="180">
        <f t="shared" ref="U31:U36" si="20">ROUND($E31*T31/1000,0)</f>
        <v>0</v>
      </c>
      <c r="V31" s="40"/>
      <c r="W31" s="180">
        <f t="shared" ref="W31:W36" si="21">ROUND($E31*V31/1000,0)</f>
        <v>0</v>
      </c>
      <c r="X31" s="40"/>
      <c r="Y31" s="180">
        <f t="shared" ref="Y31:Y36" si="22">ROUND($E31*X31/1000,0)</f>
        <v>0</v>
      </c>
      <c r="Z31" s="40"/>
      <c r="AA31" s="180">
        <f t="shared" ref="AA31:AA36" si="23">ROUND($E31*Z31/1000,0)</f>
        <v>0</v>
      </c>
      <c r="AB31" s="38"/>
      <c r="AC31" s="183">
        <f t="shared" ref="AC31:AC36" si="24">ROUND($E31*AB31/1000,0)</f>
        <v>0</v>
      </c>
      <c r="AD31" s="25">
        <f>AC31+AA31+Y31+W31+U31+S31+Q31+O31+M31+K31+I31+G31</f>
        <v>0</v>
      </c>
      <c r="AE31" s="41"/>
    </row>
    <row r="32" spans="1:31" ht="21.2" customHeight="1" x14ac:dyDescent="0.15">
      <c r="A32" s="275"/>
      <c r="B32" s="259"/>
      <c r="C32" s="262"/>
      <c r="D32" s="42" t="s">
        <v>99</v>
      </c>
      <c r="E32" s="174">
        <v>0</v>
      </c>
      <c r="F32" s="43"/>
      <c r="G32" s="178">
        <f t="shared" si="13"/>
        <v>0</v>
      </c>
      <c r="H32" s="45"/>
      <c r="I32" s="181">
        <f t="shared" si="14"/>
        <v>0</v>
      </c>
      <c r="J32" s="45"/>
      <c r="K32" s="181">
        <f t="shared" si="15"/>
        <v>0</v>
      </c>
      <c r="L32" s="45"/>
      <c r="M32" s="181">
        <f t="shared" si="16"/>
        <v>0</v>
      </c>
      <c r="N32" s="45"/>
      <c r="O32" s="181">
        <f t="shared" si="17"/>
        <v>0</v>
      </c>
      <c r="P32" s="45"/>
      <c r="Q32" s="181">
        <f t="shared" si="18"/>
        <v>0</v>
      </c>
      <c r="R32" s="45"/>
      <c r="S32" s="181">
        <f t="shared" si="19"/>
        <v>0</v>
      </c>
      <c r="T32" s="45"/>
      <c r="U32" s="181">
        <f t="shared" si="20"/>
        <v>0</v>
      </c>
      <c r="V32" s="45"/>
      <c r="W32" s="181">
        <f t="shared" si="21"/>
        <v>0</v>
      </c>
      <c r="X32" s="45"/>
      <c r="Y32" s="181">
        <f t="shared" si="22"/>
        <v>0</v>
      </c>
      <c r="Z32" s="45"/>
      <c r="AA32" s="181">
        <f t="shared" si="23"/>
        <v>0</v>
      </c>
      <c r="AB32" s="43"/>
      <c r="AC32" s="184">
        <f t="shared" si="24"/>
        <v>0</v>
      </c>
      <c r="AD32" s="15">
        <f t="shared" ref="AD32:AD37" si="25">AC32+AA32+Y32+W32+U32+S32+Q32+O32+M32+K32+I32+G32</f>
        <v>0</v>
      </c>
      <c r="AE32" s="16"/>
    </row>
    <row r="33" spans="1:31" ht="21.2" customHeight="1" x14ac:dyDescent="0.15">
      <c r="A33" s="275"/>
      <c r="B33" s="259"/>
      <c r="C33" s="262"/>
      <c r="D33" s="407" t="s">
        <v>118</v>
      </c>
      <c r="E33" s="174">
        <v>0</v>
      </c>
      <c r="F33" s="43"/>
      <c r="G33" s="178">
        <f t="shared" si="13"/>
        <v>0</v>
      </c>
      <c r="H33" s="45"/>
      <c r="I33" s="181">
        <f t="shared" si="14"/>
        <v>0</v>
      </c>
      <c r="J33" s="45"/>
      <c r="K33" s="181">
        <f t="shared" si="15"/>
        <v>0</v>
      </c>
      <c r="L33" s="45"/>
      <c r="M33" s="181">
        <f t="shared" si="16"/>
        <v>0</v>
      </c>
      <c r="N33" s="45"/>
      <c r="O33" s="181">
        <f t="shared" si="17"/>
        <v>0</v>
      </c>
      <c r="P33" s="45"/>
      <c r="Q33" s="181">
        <f t="shared" si="18"/>
        <v>0</v>
      </c>
      <c r="R33" s="45"/>
      <c r="S33" s="181">
        <f t="shared" si="19"/>
        <v>0</v>
      </c>
      <c r="T33" s="45"/>
      <c r="U33" s="181">
        <f t="shared" si="20"/>
        <v>0</v>
      </c>
      <c r="V33" s="45"/>
      <c r="W33" s="181">
        <f t="shared" si="21"/>
        <v>0</v>
      </c>
      <c r="X33" s="45"/>
      <c r="Y33" s="181">
        <f t="shared" si="22"/>
        <v>0</v>
      </c>
      <c r="Z33" s="45"/>
      <c r="AA33" s="181">
        <f t="shared" si="23"/>
        <v>0</v>
      </c>
      <c r="AB33" s="43"/>
      <c r="AC33" s="184">
        <f t="shared" si="24"/>
        <v>0</v>
      </c>
      <c r="AD33" s="15">
        <f t="shared" si="25"/>
        <v>0</v>
      </c>
      <c r="AE33" s="16"/>
    </row>
    <row r="34" spans="1:31" ht="21.2" customHeight="1" x14ac:dyDescent="0.15">
      <c r="A34" s="275"/>
      <c r="B34" s="259"/>
      <c r="C34" s="262"/>
      <c r="D34" s="407" t="s">
        <v>119</v>
      </c>
      <c r="E34" s="174">
        <v>0</v>
      </c>
      <c r="F34" s="43"/>
      <c r="G34" s="178">
        <f t="shared" si="13"/>
        <v>0</v>
      </c>
      <c r="H34" s="45"/>
      <c r="I34" s="181">
        <f t="shared" si="14"/>
        <v>0</v>
      </c>
      <c r="J34" s="45"/>
      <c r="K34" s="181">
        <f t="shared" si="15"/>
        <v>0</v>
      </c>
      <c r="L34" s="45"/>
      <c r="M34" s="181">
        <f t="shared" si="16"/>
        <v>0</v>
      </c>
      <c r="N34" s="45"/>
      <c r="O34" s="181">
        <f t="shared" si="17"/>
        <v>0</v>
      </c>
      <c r="P34" s="45"/>
      <c r="Q34" s="181">
        <f t="shared" si="18"/>
        <v>0</v>
      </c>
      <c r="R34" s="45"/>
      <c r="S34" s="181">
        <f t="shared" si="19"/>
        <v>0</v>
      </c>
      <c r="T34" s="45"/>
      <c r="U34" s="181">
        <f t="shared" si="20"/>
        <v>0</v>
      </c>
      <c r="V34" s="45"/>
      <c r="W34" s="181">
        <f t="shared" si="21"/>
        <v>0</v>
      </c>
      <c r="X34" s="45"/>
      <c r="Y34" s="181">
        <f t="shared" si="22"/>
        <v>0</v>
      </c>
      <c r="Z34" s="45"/>
      <c r="AA34" s="181">
        <f t="shared" si="23"/>
        <v>0</v>
      </c>
      <c r="AB34" s="43"/>
      <c r="AC34" s="184">
        <f t="shared" si="24"/>
        <v>0</v>
      </c>
      <c r="AD34" s="15">
        <f t="shared" si="25"/>
        <v>0</v>
      </c>
      <c r="AE34" s="16"/>
    </row>
    <row r="35" spans="1:31" ht="21.2" customHeight="1" x14ac:dyDescent="0.15">
      <c r="A35" s="275"/>
      <c r="B35" s="259"/>
      <c r="C35" s="262"/>
      <c r="D35" s="42"/>
      <c r="E35" s="174"/>
      <c r="F35" s="43"/>
      <c r="G35" s="178">
        <f t="shared" si="13"/>
        <v>0</v>
      </c>
      <c r="H35" s="45"/>
      <c r="I35" s="181">
        <f t="shared" si="14"/>
        <v>0</v>
      </c>
      <c r="J35" s="45"/>
      <c r="K35" s="181">
        <f t="shared" si="15"/>
        <v>0</v>
      </c>
      <c r="L35" s="45"/>
      <c r="M35" s="181">
        <f t="shared" si="16"/>
        <v>0</v>
      </c>
      <c r="N35" s="45"/>
      <c r="O35" s="181">
        <f t="shared" si="17"/>
        <v>0</v>
      </c>
      <c r="P35" s="45"/>
      <c r="Q35" s="181">
        <f t="shared" si="18"/>
        <v>0</v>
      </c>
      <c r="R35" s="45"/>
      <c r="S35" s="181">
        <f t="shared" si="19"/>
        <v>0</v>
      </c>
      <c r="T35" s="45"/>
      <c r="U35" s="181">
        <f t="shared" si="20"/>
        <v>0</v>
      </c>
      <c r="V35" s="45"/>
      <c r="W35" s="181">
        <f t="shared" si="21"/>
        <v>0</v>
      </c>
      <c r="X35" s="45"/>
      <c r="Y35" s="181">
        <f t="shared" si="22"/>
        <v>0</v>
      </c>
      <c r="Z35" s="45"/>
      <c r="AA35" s="181">
        <f t="shared" si="23"/>
        <v>0</v>
      </c>
      <c r="AB35" s="43"/>
      <c r="AC35" s="184">
        <f t="shared" si="24"/>
        <v>0</v>
      </c>
      <c r="AD35" s="15">
        <f>AC35+AA35+Y35+W35+U35+S35+Q35+O35+M35+K35+I35+G35</f>
        <v>0</v>
      </c>
      <c r="AE35" s="16"/>
    </row>
    <row r="36" spans="1:31" ht="21.2" customHeight="1" x14ac:dyDescent="0.15">
      <c r="A36" s="275"/>
      <c r="B36" s="259"/>
      <c r="C36" s="262"/>
      <c r="D36" s="42"/>
      <c r="E36" s="174"/>
      <c r="F36" s="43"/>
      <c r="G36" s="178">
        <f t="shared" si="13"/>
        <v>0</v>
      </c>
      <c r="H36" s="45"/>
      <c r="I36" s="181">
        <f t="shared" si="14"/>
        <v>0</v>
      </c>
      <c r="J36" s="45"/>
      <c r="K36" s="181">
        <f t="shared" si="15"/>
        <v>0</v>
      </c>
      <c r="L36" s="45"/>
      <c r="M36" s="181">
        <f t="shared" si="16"/>
        <v>0</v>
      </c>
      <c r="N36" s="45"/>
      <c r="O36" s="181">
        <f t="shared" si="17"/>
        <v>0</v>
      </c>
      <c r="P36" s="45"/>
      <c r="Q36" s="181">
        <f t="shared" si="18"/>
        <v>0</v>
      </c>
      <c r="R36" s="45"/>
      <c r="S36" s="181">
        <f t="shared" si="19"/>
        <v>0</v>
      </c>
      <c r="T36" s="45"/>
      <c r="U36" s="181">
        <f t="shared" si="20"/>
        <v>0</v>
      </c>
      <c r="V36" s="45"/>
      <c r="W36" s="181">
        <f t="shared" si="21"/>
        <v>0</v>
      </c>
      <c r="X36" s="45"/>
      <c r="Y36" s="181">
        <f t="shared" si="22"/>
        <v>0</v>
      </c>
      <c r="Z36" s="45"/>
      <c r="AA36" s="181">
        <f t="shared" si="23"/>
        <v>0</v>
      </c>
      <c r="AB36" s="43"/>
      <c r="AC36" s="184">
        <f t="shared" si="24"/>
        <v>0</v>
      </c>
      <c r="AD36" s="15">
        <f t="shared" si="25"/>
        <v>0</v>
      </c>
      <c r="AE36" s="16"/>
    </row>
    <row r="37" spans="1:31" ht="21.2" customHeight="1" thickBot="1" x14ac:dyDescent="0.2">
      <c r="A37" s="275"/>
      <c r="B37" s="259"/>
      <c r="C37" s="262"/>
      <c r="D37" s="46" t="s">
        <v>47</v>
      </c>
      <c r="E37" s="176"/>
      <c r="F37" s="48"/>
      <c r="G37" s="179"/>
      <c r="H37" s="50"/>
      <c r="I37" s="182"/>
      <c r="J37" s="50"/>
      <c r="K37" s="182"/>
      <c r="L37" s="50"/>
      <c r="M37" s="182"/>
      <c r="N37" s="50"/>
      <c r="O37" s="182"/>
      <c r="P37" s="50"/>
      <c r="Q37" s="182"/>
      <c r="R37" s="50"/>
      <c r="S37" s="182"/>
      <c r="T37" s="50"/>
      <c r="U37" s="182"/>
      <c r="V37" s="50"/>
      <c r="W37" s="182"/>
      <c r="X37" s="50"/>
      <c r="Y37" s="182"/>
      <c r="Z37" s="50"/>
      <c r="AA37" s="182"/>
      <c r="AB37" s="48"/>
      <c r="AC37" s="185"/>
      <c r="AD37" s="27">
        <f t="shared" si="25"/>
        <v>0</v>
      </c>
      <c r="AE37" s="28"/>
    </row>
    <row r="38" spans="1:31" ht="21.2" customHeight="1" thickTop="1" x14ac:dyDescent="0.15">
      <c r="A38" s="275"/>
      <c r="B38" s="259"/>
      <c r="C38" s="263"/>
      <c r="D38" s="264" t="s">
        <v>48</v>
      </c>
      <c r="E38" s="265"/>
      <c r="F38" s="51">
        <f t="shared" ref="F38:AD38" si="26">SUM(F31:F37)</f>
        <v>0</v>
      </c>
      <c r="G38" s="188">
        <f t="shared" si="26"/>
        <v>0</v>
      </c>
      <c r="H38" s="53">
        <f t="shared" si="26"/>
        <v>0</v>
      </c>
      <c r="I38" s="187">
        <f t="shared" si="26"/>
        <v>0</v>
      </c>
      <c r="J38" s="53">
        <f t="shared" si="26"/>
        <v>0</v>
      </c>
      <c r="K38" s="187">
        <f t="shared" si="26"/>
        <v>0</v>
      </c>
      <c r="L38" s="53">
        <f t="shared" si="26"/>
        <v>0</v>
      </c>
      <c r="M38" s="187">
        <f t="shared" si="26"/>
        <v>0</v>
      </c>
      <c r="N38" s="53">
        <f t="shared" si="26"/>
        <v>0</v>
      </c>
      <c r="O38" s="187">
        <f t="shared" si="26"/>
        <v>0</v>
      </c>
      <c r="P38" s="53">
        <f t="shared" si="26"/>
        <v>0</v>
      </c>
      <c r="Q38" s="187">
        <f t="shared" si="26"/>
        <v>0</v>
      </c>
      <c r="R38" s="53">
        <f t="shared" si="26"/>
        <v>0</v>
      </c>
      <c r="S38" s="187">
        <f t="shared" si="26"/>
        <v>0</v>
      </c>
      <c r="T38" s="53">
        <f t="shared" si="26"/>
        <v>0</v>
      </c>
      <c r="U38" s="187">
        <f t="shared" si="26"/>
        <v>0</v>
      </c>
      <c r="V38" s="53">
        <f t="shared" si="26"/>
        <v>0</v>
      </c>
      <c r="W38" s="187">
        <f t="shared" si="26"/>
        <v>0</v>
      </c>
      <c r="X38" s="53">
        <f t="shared" si="26"/>
        <v>0</v>
      </c>
      <c r="Y38" s="187">
        <f t="shared" si="26"/>
        <v>0</v>
      </c>
      <c r="Z38" s="53">
        <f t="shared" si="26"/>
        <v>0</v>
      </c>
      <c r="AA38" s="187">
        <f t="shared" si="26"/>
        <v>0</v>
      </c>
      <c r="AB38" s="51">
        <f t="shared" si="26"/>
        <v>0</v>
      </c>
      <c r="AC38" s="186">
        <f t="shared" si="26"/>
        <v>0</v>
      </c>
      <c r="AD38" s="54">
        <f t="shared" si="26"/>
        <v>0</v>
      </c>
      <c r="AE38" s="55"/>
    </row>
    <row r="39" spans="1:31" ht="21.2" customHeight="1" x14ac:dyDescent="0.15">
      <c r="A39" s="275"/>
      <c r="B39" s="259"/>
      <c r="C39" s="266" t="s">
        <v>49</v>
      </c>
      <c r="D39" s="239"/>
      <c r="E39" s="168" t="s">
        <v>116</v>
      </c>
      <c r="F39" s="240"/>
      <c r="G39" s="227"/>
      <c r="H39" s="219"/>
      <c r="I39" s="227"/>
      <c r="J39" s="219"/>
      <c r="K39" s="227"/>
      <c r="L39" s="219"/>
      <c r="M39" s="227"/>
      <c r="N39" s="219"/>
      <c r="O39" s="227"/>
      <c r="P39" s="219"/>
      <c r="Q39" s="227"/>
      <c r="R39" s="219"/>
      <c r="S39" s="227"/>
      <c r="T39" s="219"/>
      <c r="U39" s="227"/>
      <c r="V39" s="219"/>
      <c r="W39" s="227"/>
      <c r="X39" s="219"/>
      <c r="Y39" s="227"/>
      <c r="Z39" s="219"/>
      <c r="AA39" s="227"/>
      <c r="AB39" s="219"/>
      <c r="AC39" s="220"/>
      <c r="AD39" s="18">
        <f>SUM(F39:AC39)</f>
        <v>0</v>
      </c>
      <c r="AE39" s="19"/>
    </row>
    <row r="40" spans="1:31" ht="21.2" customHeight="1" x14ac:dyDescent="0.15">
      <c r="A40" s="275"/>
      <c r="B40" s="259"/>
      <c r="C40" s="266" t="s">
        <v>50</v>
      </c>
      <c r="D40" s="239"/>
      <c r="E40" s="168" t="s">
        <v>116</v>
      </c>
      <c r="F40" s="240"/>
      <c r="G40" s="227"/>
      <c r="H40" s="219"/>
      <c r="I40" s="227"/>
      <c r="J40" s="219"/>
      <c r="K40" s="227"/>
      <c r="L40" s="219"/>
      <c r="M40" s="227"/>
      <c r="N40" s="219"/>
      <c r="O40" s="227"/>
      <c r="P40" s="219"/>
      <c r="Q40" s="227"/>
      <c r="R40" s="219"/>
      <c r="S40" s="227"/>
      <c r="T40" s="219"/>
      <c r="U40" s="227"/>
      <c r="V40" s="219"/>
      <c r="W40" s="227"/>
      <c r="X40" s="219"/>
      <c r="Y40" s="227"/>
      <c r="Z40" s="219"/>
      <c r="AA40" s="227"/>
      <c r="AB40" s="219"/>
      <c r="AC40" s="220"/>
      <c r="AD40" s="18">
        <f>SUM(F40:AC40)</f>
        <v>0</v>
      </c>
      <c r="AE40" s="19"/>
    </row>
    <row r="41" spans="1:31" ht="21.2" customHeight="1" x14ac:dyDescent="0.15">
      <c r="A41" s="275"/>
      <c r="B41" s="259"/>
      <c r="C41" s="266" t="s">
        <v>51</v>
      </c>
      <c r="D41" s="239"/>
      <c r="E41" s="168" t="s">
        <v>116</v>
      </c>
      <c r="F41" s="240"/>
      <c r="G41" s="227"/>
      <c r="H41" s="219"/>
      <c r="I41" s="227"/>
      <c r="J41" s="219"/>
      <c r="K41" s="227"/>
      <c r="L41" s="219"/>
      <c r="M41" s="227"/>
      <c r="N41" s="219"/>
      <c r="O41" s="227"/>
      <c r="P41" s="219"/>
      <c r="Q41" s="227"/>
      <c r="R41" s="219"/>
      <c r="S41" s="227"/>
      <c r="T41" s="219"/>
      <c r="U41" s="227"/>
      <c r="V41" s="219"/>
      <c r="W41" s="227"/>
      <c r="X41" s="219"/>
      <c r="Y41" s="227"/>
      <c r="Z41" s="219"/>
      <c r="AA41" s="227"/>
      <c r="AB41" s="219"/>
      <c r="AC41" s="220"/>
      <c r="AD41" s="18">
        <f>SUM(F41:AC41)</f>
        <v>0</v>
      </c>
      <c r="AE41" s="22"/>
    </row>
    <row r="42" spans="1:31" ht="21.2" customHeight="1" x14ac:dyDescent="0.15">
      <c r="A42" s="275"/>
      <c r="B42" s="259"/>
      <c r="C42" s="253" t="s">
        <v>52</v>
      </c>
      <c r="D42" s="254"/>
      <c r="E42" s="169" t="s">
        <v>116</v>
      </c>
      <c r="F42" s="251"/>
      <c r="G42" s="242"/>
      <c r="H42" s="241"/>
      <c r="I42" s="242"/>
      <c r="J42" s="241"/>
      <c r="K42" s="242"/>
      <c r="L42" s="241"/>
      <c r="M42" s="252"/>
      <c r="N42" s="241"/>
      <c r="O42" s="242"/>
      <c r="P42" s="241"/>
      <c r="Q42" s="242"/>
      <c r="R42" s="241"/>
      <c r="S42" s="252"/>
      <c r="T42" s="241"/>
      <c r="U42" s="242"/>
      <c r="V42" s="241"/>
      <c r="W42" s="242"/>
      <c r="X42" s="241"/>
      <c r="Y42" s="242"/>
      <c r="Z42" s="241"/>
      <c r="AA42" s="246"/>
      <c r="AB42" s="247"/>
      <c r="AC42" s="248"/>
      <c r="AD42" s="21">
        <f>SUM(F42:AC42)</f>
        <v>0</v>
      </c>
      <c r="AE42" s="22"/>
    </row>
    <row r="43" spans="1:31" ht="21.2" customHeight="1" thickBot="1" x14ac:dyDescent="0.2">
      <c r="A43" s="275"/>
      <c r="B43" s="259"/>
      <c r="C43" s="249"/>
      <c r="D43" s="250"/>
      <c r="E43" s="169" t="s">
        <v>116</v>
      </c>
      <c r="F43" s="251"/>
      <c r="G43" s="242"/>
      <c r="H43" s="241"/>
      <c r="I43" s="242"/>
      <c r="J43" s="241"/>
      <c r="K43" s="242"/>
      <c r="L43" s="241"/>
      <c r="M43" s="252"/>
      <c r="N43" s="241"/>
      <c r="O43" s="242"/>
      <c r="P43" s="241"/>
      <c r="Q43" s="242"/>
      <c r="R43" s="241"/>
      <c r="S43" s="252"/>
      <c r="T43" s="241"/>
      <c r="U43" s="242"/>
      <c r="V43" s="241"/>
      <c r="W43" s="242"/>
      <c r="X43" s="241"/>
      <c r="Y43" s="242"/>
      <c r="Z43" s="241"/>
      <c r="AA43" s="246"/>
      <c r="AB43" s="247"/>
      <c r="AC43" s="248"/>
      <c r="AD43" s="21">
        <f>SUM(F43:AC43)</f>
        <v>0</v>
      </c>
      <c r="AE43" s="22"/>
    </row>
    <row r="44" spans="1:31" ht="21.2" customHeight="1" thickTop="1" thickBot="1" x14ac:dyDescent="0.2">
      <c r="A44" s="275"/>
      <c r="B44" s="260"/>
      <c r="C44" s="243" t="s">
        <v>53</v>
      </c>
      <c r="D44" s="243"/>
      <c r="E44" s="244"/>
      <c r="F44" s="245">
        <f>SUM(F39:G43)+G38</f>
        <v>0</v>
      </c>
      <c r="G44" s="229"/>
      <c r="H44" s="228">
        <f>SUM(H39:I43)+I38</f>
        <v>0</v>
      </c>
      <c r="I44" s="229"/>
      <c r="J44" s="228">
        <f>SUM(J39:K43)+K38</f>
        <v>0</v>
      </c>
      <c r="K44" s="229"/>
      <c r="L44" s="228">
        <f>SUM(L39:M43)+M38</f>
        <v>0</v>
      </c>
      <c r="M44" s="229"/>
      <c r="N44" s="228">
        <f>SUM(N39:O43)+O38</f>
        <v>0</v>
      </c>
      <c r="O44" s="229"/>
      <c r="P44" s="228">
        <f>SUM(P39:Q43)+Q38</f>
        <v>0</v>
      </c>
      <c r="Q44" s="229"/>
      <c r="R44" s="228">
        <f>SUM(R39:S43)+S38</f>
        <v>0</v>
      </c>
      <c r="S44" s="229"/>
      <c r="T44" s="228">
        <f>SUM(T39:U43)+U38</f>
        <v>0</v>
      </c>
      <c r="U44" s="229"/>
      <c r="V44" s="228">
        <f>SUM(V39:W43)+W38</f>
        <v>0</v>
      </c>
      <c r="W44" s="229"/>
      <c r="X44" s="228">
        <f>SUM(X39:Y43)+Y38</f>
        <v>0</v>
      </c>
      <c r="Y44" s="229"/>
      <c r="Z44" s="228">
        <f>SUM(Z39:AA43)+AA38</f>
        <v>0</v>
      </c>
      <c r="AA44" s="229"/>
      <c r="AB44" s="228">
        <f>SUM(AB39:AC43)+AC38</f>
        <v>0</v>
      </c>
      <c r="AC44" s="230"/>
      <c r="AD44" s="30">
        <f>SUM(AD38:AD43)</f>
        <v>0</v>
      </c>
      <c r="AE44" s="31"/>
    </row>
    <row r="45" spans="1:31" ht="21.2" customHeight="1" x14ac:dyDescent="0.15">
      <c r="A45" s="275"/>
      <c r="B45" s="231" t="s">
        <v>54</v>
      </c>
      <c r="C45" s="234" t="s">
        <v>55</v>
      </c>
      <c r="D45" s="235"/>
      <c r="E45" s="170"/>
      <c r="F45" s="236"/>
      <c r="G45" s="218"/>
      <c r="H45" s="217"/>
      <c r="I45" s="218"/>
      <c r="J45" s="217"/>
      <c r="K45" s="218"/>
      <c r="L45" s="217"/>
      <c r="M45" s="218"/>
      <c r="N45" s="217"/>
      <c r="O45" s="218"/>
      <c r="P45" s="217"/>
      <c r="Q45" s="218"/>
      <c r="R45" s="217"/>
      <c r="S45" s="218"/>
      <c r="T45" s="217"/>
      <c r="U45" s="218"/>
      <c r="V45" s="217"/>
      <c r="W45" s="218"/>
      <c r="X45" s="217"/>
      <c r="Y45" s="218"/>
      <c r="Z45" s="217"/>
      <c r="AA45" s="218"/>
      <c r="AB45" s="217"/>
      <c r="AC45" s="237"/>
      <c r="AD45" s="25">
        <f>SUM(F45:AC45)</f>
        <v>0</v>
      </c>
      <c r="AE45" s="57"/>
    </row>
    <row r="46" spans="1:31" ht="21.2" customHeight="1" x14ac:dyDescent="0.15">
      <c r="A46" s="275"/>
      <c r="B46" s="232"/>
      <c r="C46" s="238" t="s">
        <v>56</v>
      </c>
      <c r="D46" s="239"/>
      <c r="E46" s="171"/>
      <c r="F46" s="240"/>
      <c r="G46" s="227"/>
      <c r="H46" s="219"/>
      <c r="I46" s="227"/>
      <c r="J46" s="219"/>
      <c r="K46" s="227"/>
      <c r="L46" s="219"/>
      <c r="M46" s="227"/>
      <c r="N46" s="219"/>
      <c r="O46" s="227"/>
      <c r="P46" s="219"/>
      <c r="Q46" s="227"/>
      <c r="R46" s="219"/>
      <c r="S46" s="227"/>
      <c r="T46" s="219"/>
      <c r="U46" s="227"/>
      <c r="V46" s="219"/>
      <c r="W46" s="227"/>
      <c r="X46" s="219"/>
      <c r="Y46" s="227"/>
      <c r="Z46" s="219"/>
      <c r="AA46" s="227"/>
      <c r="AB46" s="219"/>
      <c r="AC46" s="220"/>
      <c r="AD46" s="27">
        <f>SUM(F46:AC46)</f>
        <v>0</v>
      </c>
      <c r="AE46" s="58"/>
    </row>
    <row r="47" spans="1:31" ht="21.2" customHeight="1" thickBot="1" x14ac:dyDescent="0.2">
      <c r="A47" s="275"/>
      <c r="B47" s="232"/>
      <c r="C47" s="221" t="s">
        <v>57</v>
      </c>
      <c r="D47" s="222"/>
      <c r="E47" s="172"/>
      <c r="F47" s="223"/>
      <c r="G47" s="224"/>
      <c r="H47" s="225"/>
      <c r="I47" s="224"/>
      <c r="J47" s="225"/>
      <c r="K47" s="224"/>
      <c r="L47" s="225"/>
      <c r="M47" s="224"/>
      <c r="N47" s="225"/>
      <c r="O47" s="224"/>
      <c r="P47" s="225"/>
      <c r="Q47" s="224"/>
      <c r="R47" s="225"/>
      <c r="S47" s="224"/>
      <c r="T47" s="225"/>
      <c r="U47" s="224"/>
      <c r="V47" s="225"/>
      <c r="W47" s="224"/>
      <c r="X47" s="225"/>
      <c r="Y47" s="224"/>
      <c r="Z47" s="225"/>
      <c r="AA47" s="224"/>
      <c r="AB47" s="225"/>
      <c r="AC47" s="226"/>
      <c r="AD47" s="21">
        <f>SUM(F47:AC47)</f>
        <v>0</v>
      </c>
      <c r="AE47" s="22"/>
    </row>
    <row r="48" spans="1:31" ht="21.2" customHeight="1" thickTop="1" thickBot="1" x14ac:dyDescent="0.2">
      <c r="A48" s="275"/>
      <c r="B48" s="233"/>
      <c r="C48" s="214" t="s">
        <v>58</v>
      </c>
      <c r="D48" s="214"/>
      <c r="E48" s="215"/>
      <c r="F48" s="216">
        <f>SUM(F45:G47)</f>
        <v>0</v>
      </c>
      <c r="G48" s="208"/>
      <c r="H48" s="207">
        <f>SUM(H45:I47)</f>
        <v>0</v>
      </c>
      <c r="I48" s="208"/>
      <c r="J48" s="207">
        <f>SUM(J45:K47)</f>
        <v>0</v>
      </c>
      <c r="K48" s="208"/>
      <c r="L48" s="207">
        <f>SUM(L45:M47)</f>
        <v>0</v>
      </c>
      <c r="M48" s="208"/>
      <c r="N48" s="207">
        <f>SUM(N45:O47)</f>
        <v>0</v>
      </c>
      <c r="O48" s="208"/>
      <c r="P48" s="207">
        <f>SUM(P45:Q47)</f>
        <v>0</v>
      </c>
      <c r="Q48" s="208"/>
      <c r="R48" s="207">
        <f>SUM(R45:S47)</f>
        <v>0</v>
      </c>
      <c r="S48" s="208"/>
      <c r="T48" s="207">
        <f>SUM(T45:U47)</f>
        <v>0</v>
      </c>
      <c r="U48" s="208"/>
      <c r="V48" s="207">
        <f>SUM(V45:W47)</f>
        <v>0</v>
      </c>
      <c r="W48" s="208"/>
      <c r="X48" s="207">
        <f>SUM(X45:Y47)</f>
        <v>0</v>
      </c>
      <c r="Y48" s="208"/>
      <c r="Z48" s="207">
        <f>SUM(Z45:AA47)</f>
        <v>0</v>
      </c>
      <c r="AA48" s="208"/>
      <c r="AB48" s="207">
        <f>SUM(AB45:AC47)</f>
        <v>0</v>
      </c>
      <c r="AC48" s="209"/>
      <c r="AD48" s="59">
        <f>SUM(AD45:AD47)</f>
        <v>0</v>
      </c>
      <c r="AE48" s="60"/>
    </row>
    <row r="49" spans="1:31" ht="21.2" customHeight="1" thickTop="1" thickBot="1" x14ac:dyDescent="0.2">
      <c r="A49" s="276"/>
      <c r="B49" s="210" t="s">
        <v>59</v>
      </c>
      <c r="C49" s="211"/>
      <c r="D49" s="211"/>
      <c r="E49" s="212"/>
      <c r="F49" s="213">
        <f>SUM(F48,F44,F30)</f>
        <v>0</v>
      </c>
      <c r="G49" s="190"/>
      <c r="H49" s="189">
        <f>SUM(H48,H44,H30)</f>
        <v>0</v>
      </c>
      <c r="I49" s="190"/>
      <c r="J49" s="189">
        <f>SUM(J48,J44,J30)</f>
        <v>0</v>
      </c>
      <c r="K49" s="190"/>
      <c r="L49" s="189">
        <f>SUM(L48,L44,L30)</f>
        <v>0</v>
      </c>
      <c r="M49" s="190"/>
      <c r="N49" s="189">
        <f>SUM(N48,N44,N30)</f>
        <v>0</v>
      </c>
      <c r="O49" s="190"/>
      <c r="P49" s="189">
        <f>SUM(P48,P44,P30)</f>
        <v>0</v>
      </c>
      <c r="Q49" s="190"/>
      <c r="R49" s="189">
        <f>SUM(R48,R44,R30)</f>
        <v>0</v>
      </c>
      <c r="S49" s="190"/>
      <c r="T49" s="189">
        <f>SUM(T48,T44,T30)</f>
        <v>0</v>
      </c>
      <c r="U49" s="190"/>
      <c r="V49" s="189">
        <f>SUM(V48,V44,V30)</f>
        <v>0</v>
      </c>
      <c r="W49" s="190"/>
      <c r="X49" s="189">
        <f>SUM(X48,X44,X30)</f>
        <v>0</v>
      </c>
      <c r="Y49" s="190"/>
      <c r="Z49" s="189">
        <f>SUM(Z48,Z44,Z30)</f>
        <v>0</v>
      </c>
      <c r="AA49" s="190"/>
      <c r="AB49" s="189">
        <f>SUM(AB48,AB44,AB30)</f>
        <v>0</v>
      </c>
      <c r="AC49" s="199"/>
      <c r="AD49" s="32">
        <f>SUM(AD48,AD44,AD30)</f>
        <v>0</v>
      </c>
      <c r="AE49" s="33"/>
    </row>
    <row r="50" spans="1:31" ht="15.2" customHeight="1" thickBot="1" x14ac:dyDescent="0.2">
      <c r="F50" s="4"/>
      <c r="G50" s="4"/>
      <c r="H50" s="4"/>
      <c r="I50" s="4"/>
      <c r="J50" s="4"/>
      <c r="K50" s="4"/>
      <c r="L50" s="4"/>
      <c r="M50" s="4"/>
      <c r="N50" s="4"/>
      <c r="O50" s="4"/>
      <c r="P50" s="4"/>
      <c r="Q50" s="4"/>
      <c r="R50" s="4"/>
      <c r="S50" s="4"/>
      <c r="T50" s="4"/>
      <c r="U50" s="4"/>
      <c r="V50" s="4"/>
      <c r="W50" s="4"/>
      <c r="X50" s="4"/>
      <c r="Y50" s="4"/>
      <c r="Z50" s="4"/>
      <c r="AA50" s="4"/>
      <c r="AB50" s="4"/>
      <c r="AC50" s="4"/>
      <c r="AE50" s="61"/>
    </row>
    <row r="51" spans="1:31" ht="21.2" customHeight="1" thickBot="1" x14ac:dyDescent="0.2">
      <c r="A51" s="200" t="s">
        <v>60</v>
      </c>
      <c r="B51" s="202" t="s">
        <v>61</v>
      </c>
      <c r="C51" s="203"/>
      <c r="D51" s="203"/>
      <c r="E51" s="204"/>
      <c r="F51" s="205">
        <f>F23-F49</f>
        <v>0</v>
      </c>
      <c r="G51" s="206"/>
      <c r="H51" s="196">
        <f>H23-H49</f>
        <v>0</v>
      </c>
      <c r="I51" s="197"/>
      <c r="J51" s="196">
        <f>J23-J49</f>
        <v>0</v>
      </c>
      <c r="K51" s="197"/>
      <c r="L51" s="196">
        <f>L23-L49</f>
        <v>0</v>
      </c>
      <c r="M51" s="197"/>
      <c r="N51" s="196">
        <f>N23-N49</f>
        <v>0</v>
      </c>
      <c r="O51" s="197"/>
      <c r="P51" s="196">
        <f>P23-P49</f>
        <v>0</v>
      </c>
      <c r="Q51" s="197"/>
      <c r="R51" s="196">
        <f>R23-R49</f>
        <v>0</v>
      </c>
      <c r="S51" s="197"/>
      <c r="T51" s="196">
        <f>T23-T49</f>
        <v>0</v>
      </c>
      <c r="U51" s="197"/>
      <c r="V51" s="196">
        <f>V23-V49</f>
        <v>0</v>
      </c>
      <c r="W51" s="197"/>
      <c r="X51" s="196">
        <f>X23-X49</f>
        <v>0</v>
      </c>
      <c r="Y51" s="197"/>
      <c r="Z51" s="196">
        <f>Z23-Z49</f>
        <v>0</v>
      </c>
      <c r="AA51" s="197"/>
      <c r="AB51" s="196">
        <f>AB23-AB49</f>
        <v>0</v>
      </c>
      <c r="AC51" s="198"/>
      <c r="AD51" s="62">
        <f>AD23-AD49</f>
        <v>0</v>
      </c>
      <c r="AE51" s="63"/>
    </row>
    <row r="52" spans="1:31" ht="21.2" customHeight="1" thickTop="1" thickBot="1" x14ac:dyDescent="0.2">
      <c r="A52" s="201"/>
      <c r="B52" s="191" t="s">
        <v>62</v>
      </c>
      <c r="C52" s="192"/>
      <c r="D52" s="192"/>
      <c r="E52" s="193"/>
      <c r="F52" s="194">
        <f>F51</f>
        <v>0</v>
      </c>
      <c r="G52" s="195"/>
      <c r="H52" s="189">
        <f>F52+H51</f>
        <v>0</v>
      </c>
      <c r="I52" s="190"/>
      <c r="J52" s="189">
        <f>H52+J51</f>
        <v>0</v>
      </c>
      <c r="K52" s="190"/>
      <c r="L52" s="189">
        <f>J52+L51</f>
        <v>0</v>
      </c>
      <c r="M52" s="190"/>
      <c r="N52" s="189">
        <f>L52+N51</f>
        <v>0</v>
      </c>
      <c r="O52" s="190"/>
      <c r="P52" s="189">
        <f>N52+P51</f>
        <v>0</v>
      </c>
      <c r="Q52" s="190"/>
      <c r="R52" s="189">
        <f>P52+R51</f>
        <v>0</v>
      </c>
      <c r="S52" s="190"/>
      <c r="T52" s="189">
        <f>R52+T51</f>
        <v>0</v>
      </c>
      <c r="U52" s="190"/>
      <c r="V52" s="189">
        <f>T52+V51</f>
        <v>0</v>
      </c>
      <c r="W52" s="190"/>
      <c r="X52" s="189">
        <f>V52+X51</f>
        <v>0</v>
      </c>
      <c r="Y52" s="190"/>
      <c r="Z52" s="189">
        <f>X52+Z51</f>
        <v>0</v>
      </c>
      <c r="AA52" s="190"/>
      <c r="AB52" s="189">
        <f>Z52+AB51</f>
        <v>0</v>
      </c>
      <c r="AC52" s="199"/>
      <c r="AD52" s="32">
        <f>AC52</f>
        <v>0</v>
      </c>
      <c r="AE52" s="33"/>
    </row>
    <row r="53" spans="1:31" x14ac:dyDescent="0.15">
      <c r="A53" s="150" t="s">
        <v>106</v>
      </c>
      <c r="B53" s="151"/>
      <c r="C53" s="151"/>
      <c r="D53" s="151"/>
      <c r="E53" s="151"/>
      <c r="F53" s="151"/>
      <c r="G53" s="151"/>
    </row>
    <row r="54" spans="1:31" x14ac:dyDescent="0.15">
      <c r="A54" s="152" t="s">
        <v>107</v>
      </c>
      <c r="B54" s="151"/>
      <c r="C54" s="151"/>
      <c r="D54" s="151"/>
      <c r="E54" s="151"/>
      <c r="F54" s="151"/>
      <c r="G54" s="151"/>
    </row>
    <row r="55" spans="1:31" x14ac:dyDescent="0.15">
      <c r="A55" s="152" t="s">
        <v>108</v>
      </c>
      <c r="B55" s="151"/>
      <c r="C55" s="151"/>
      <c r="D55" s="151"/>
      <c r="E55" s="151"/>
      <c r="F55" s="151"/>
      <c r="G55" s="151"/>
    </row>
    <row r="56" spans="1:31" x14ac:dyDescent="0.15">
      <c r="A56" s="152" t="s">
        <v>112</v>
      </c>
      <c r="B56" s="151"/>
      <c r="C56" s="151"/>
      <c r="D56" s="151"/>
      <c r="E56" s="151"/>
      <c r="F56" s="151"/>
      <c r="G56" s="151"/>
      <c r="M56" s="3" t="s">
        <v>63</v>
      </c>
    </row>
    <row r="57" spans="1:31" x14ac:dyDescent="0.15">
      <c r="A57" s="152" t="s">
        <v>109</v>
      </c>
      <c r="B57" s="151"/>
      <c r="C57" s="151"/>
      <c r="D57" s="151"/>
      <c r="E57" s="151"/>
      <c r="F57" s="151"/>
      <c r="G57" s="151"/>
    </row>
    <row r="58" spans="1:31" x14ac:dyDescent="0.15">
      <c r="A58" s="152" t="s">
        <v>114</v>
      </c>
      <c r="B58" s="151"/>
      <c r="C58" s="151"/>
      <c r="D58" s="151"/>
      <c r="E58" s="151"/>
      <c r="F58" s="151"/>
      <c r="G58" s="151"/>
    </row>
    <row r="59" spans="1:31" x14ac:dyDescent="0.15">
      <c r="A59" s="152" t="s">
        <v>113</v>
      </c>
      <c r="B59" s="149"/>
      <c r="C59" s="149"/>
      <c r="D59" s="149"/>
      <c r="E59" s="149"/>
      <c r="F59" s="149"/>
      <c r="G59" s="149"/>
    </row>
  </sheetData>
  <mergeCells count="451">
    <mergeCell ref="AB52:AC52"/>
    <mergeCell ref="P52:Q52"/>
    <mergeCell ref="R52:S52"/>
    <mergeCell ref="T52:U52"/>
    <mergeCell ref="V52:W52"/>
    <mergeCell ref="X52:Y52"/>
    <mergeCell ref="Z52:AA52"/>
    <mergeCell ref="B52:E52"/>
    <mergeCell ref="F52:G52"/>
    <mergeCell ref="H52:I52"/>
    <mergeCell ref="J52:K52"/>
    <mergeCell ref="L52:M52"/>
    <mergeCell ref="N52:O52"/>
    <mergeCell ref="R51:S51"/>
    <mergeCell ref="T51:U51"/>
    <mergeCell ref="V51:W51"/>
    <mergeCell ref="X51:Y51"/>
    <mergeCell ref="Z51:AA51"/>
    <mergeCell ref="AB51:AC51"/>
    <mergeCell ref="Z49:AA49"/>
    <mergeCell ref="AB49:AC49"/>
    <mergeCell ref="A51:A52"/>
    <mergeCell ref="B51:E51"/>
    <mergeCell ref="F51:G51"/>
    <mergeCell ref="H51:I51"/>
    <mergeCell ref="J51:K51"/>
    <mergeCell ref="L51:M51"/>
    <mergeCell ref="N51:O51"/>
    <mergeCell ref="P51:Q51"/>
    <mergeCell ref="N49:O49"/>
    <mergeCell ref="P49:Q49"/>
    <mergeCell ref="R49:S49"/>
    <mergeCell ref="T49:U49"/>
    <mergeCell ref="V49:W49"/>
    <mergeCell ref="X49:Y49"/>
    <mergeCell ref="T48:U48"/>
    <mergeCell ref="V48:W48"/>
    <mergeCell ref="X48:Y48"/>
    <mergeCell ref="Z48:AA48"/>
    <mergeCell ref="AB48:AC48"/>
    <mergeCell ref="B49:E49"/>
    <mergeCell ref="F49:G49"/>
    <mergeCell ref="H49:I49"/>
    <mergeCell ref="J49:K49"/>
    <mergeCell ref="L49:M49"/>
    <mergeCell ref="Z47:AA47"/>
    <mergeCell ref="AB47:AC47"/>
    <mergeCell ref="C48:E48"/>
    <mergeCell ref="F48:G48"/>
    <mergeCell ref="H48:I48"/>
    <mergeCell ref="J48:K48"/>
    <mergeCell ref="L48:M48"/>
    <mergeCell ref="N48:O48"/>
    <mergeCell ref="P48:Q48"/>
    <mergeCell ref="R48:S48"/>
    <mergeCell ref="N47:O47"/>
    <mergeCell ref="P47:Q47"/>
    <mergeCell ref="R47:S47"/>
    <mergeCell ref="T47:U47"/>
    <mergeCell ref="V47:W47"/>
    <mergeCell ref="X47:Y47"/>
    <mergeCell ref="T46:U46"/>
    <mergeCell ref="V46:W46"/>
    <mergeCell ref="X46:Y46"/>
    <mergeCell ref="Z46:AA46"/>
    <mergeCell ref="AB46:AC46"/>
    <mergeCell ref="C47:D47"/>
    <mergeCell ref="F47:G47"/>
    <mergeCell ref="H47:I47"/>
    <mergeCell ref="J47:K47"/>
    <mergeCell ref="L47:M47"/>
    <mergeCell ref="Z45:AA45"/>
    <mergeCell ref="AB45:AC45"/>
    <mergeCell ref="C46:D46"/>
    <mergeCell ref="F46:G46"/>
    <mergeCell ref="H46:I46"/>
    <mergeCell ref="J46:K46"/>
    <mergeCell ref="L46:M46"/>
    <mergeCell ref="N46:O46"/>
    <mergeCell ref="P46:Q46"/>
    <mergeCell ref="R46:S46"/>
    <mergeCell ref="N45:O45"/>
    <mergeCell ref="P45:Q45"/>
    <mergeCell ref="R45:S45"/>
    <mergeCell ref="T45:U45"/>
    <mergeCell ref="V45:W45"/>
    <mergeCell ref="X45:Y45"/>
    <mergeCell ref="V44:W44"/>
    <mergeCell ref="X44:Y44"/>
    <mergeCell ref="Z44:AA44"/>
    <mergeCell ref="AB44:AC44"/>
    <mergeCell ref="B45:B48"/>
    <mergeCell ref="C45:D45"/>
    <mergeCell ref="F45:G45"/>
    <mergeCell ref="H45:I45"/>
    <mergeCell ref="J45:K45"/>
    <mergeCell ref="L45:M45"/>
    <mergeCell ref="AB43:AC43"/>
    <mergeCell ref="C44:E44"/>
    <mergeCell ref="F44:G44"/>
    <mergeCell ref="H44:I44"/>
    <mergeCell ref="J44:K44"/>
    <mergeCell ref="L44:M44"/>
    <mergeCell ref="N44:O44"/>
    <mergeCell ref="P44:Q44"/>
    <mergeCell ref="R44:S44"/>
    <mergeCell ref="T44:U44"/>
    <mergeCell ref="P43:Q43"/>
    <mergeCell ref="R43:S43"/>
    <mergeCell ref="T43:U43"/>
    <mergeCell ref="V43:W43"/>
    <mergeCell ref="X43:Y43"/>
    <mergeCell ref="Z43:AA43"/>
    <mergeCell ref="V42:W42"/>
    <mergeCell ref="X42:Y42"/>
    <mergeCell ref="Z42:AA42"/>
    <mergeCell ref="AB42:AC42"/>
    <mergeCell ref="C43:D43"/>
    <mergeCell ref="F43:G43"/>
    <mergeCell ref="H43:I43"/>
    <mergeCell ref="J43:K43"/>
    <mergeCell ref="L43:M43"/>
    <mergeCell ref="N43:O43"/>
    <mergeCell ref="AB41:AC41"/>
    <mergeCell ref="C42:D42"/>
    <mergeCell ref="F42:G42"/>
    <mergeCell ref="H42:I42"/>
    <mergeCell ref="J42:K42"/>
    <mergeCell ref="L42:M42"/>
    <mergeCell ref="N42:O42"/>
    <mergeCell ref="P42:Q42"/>
    <mergeCell ref="R42:S42"/>
    <mergeCell ref="T42:U42"/>
    <mergeCell ref="P41:Q41"/>
    <mergeCell ref="R41:S41"/>
    <mergeCell ref="T41:U41"/>
    <mergeCell ref="V41:W41"/>
    <mergeCell ref="X41:Y41"/>
    <mergeCell ref="Z41:AA41"/>
    <mergeCell ref="V40:W40"/>
    <mergeCell ref="X40:Y40"/>
    <mergeCell ref="Z40:AA40"/>
    <mergeCell ref="AB40:AC40"/>
    <mergeCell ref="C41:D41"/>
    <mergeCell ref="F41:G41"/>
    <mergeCell ref="H41:I41"/>
    <mergeCell ref="J41:K41"/>
    <mergeCell ref="L41:M41"/>
    <mergeCell ref="N41:O41"/>
    <mergeCell ref="AB39:AC39"/>
    <mergeCell ref="C40:D40"/>
    <mergeCell ref="F40:G40"/>
    <mergeCell ref="H40:I40"/>
    <mergeCell ref="J40:K40"/>
    <mergeCell ref="L40:M40"/>
    <mergeCell ref="N40:O40"/>
    <mergeCell ref="P40:Q40"/>
    <mergeCell ref="R40:S40"/>
    <mergeCell ref="T40:U40"/>
    <mergeCell ref="P39:Q39"/>
    <mergeCell ref="R39:S39"/>
    <mergeCell ref="T39:U39"/>
    <mergeCell ref="V39:W39"/>
    <mergeCell ref="X39:Y39"/>
    <mergeCell ref="Z39:AA39"/>
    <mergeCell ref="AB30:AC30"/>
    <mergeCell ref="B31:B44"/>
    <mergeCell ref="C31:C38"/>
    <mergeCell ref="D38:E38"/>
    <mergeCell ref="C39:D39"/>
    <mergeCell ref="F39:G39"/>
    <mergeCell ref="H39:I39"/>
    <mergeCell ref="J39:K39"/>
    <mergeCell ref="L39:M39"/>
    <mergeCell ref="N39:O39"/>
    <mergeCell ref="P30:Q30"/>
    <mergeCell ref="R30:S30"/>
    <mergeCell ref="T30:U30"/>
    <mergeCell ref="V30:W30"/>
    <mergeCell ref="X30:Y30"/>
    <mergeCell ref="Z30:AA30"/>
    <mergeCell ref="V29:W29"/>
    <mergeCell ref="X29:Y29"/>
    <mergeCell ref="Z29:AA29"/>
    <mergeCell ref="AB29:AC29"/>
    <mergeCell ref="C30:E30"/>
    <mergeCell ref="F30:G30"/>
    <mergeCell ref="H30:I30"/>
    <mergeCell ref="J30:K30"/>
    <mergeCell ref="L30:M30"/>
    <mergeCell ref="N30:O30"/>
    <mergeCell ref="AB28:AC28"/>
    <mergeCell ref="C29:D29"/>
    <mergeCell ref="F29:G29"/>
    <mergeCell ref="H29:I29"/>
    <mergeCell ref="J29:K29"/>
    <mergeCell ref="L29:M29"/>
    <mergeCell ref="N29:O29"/>
    <mergeCell ref="P29:Q29"/>
    <mergeCell ref="R29:S29"/>
    <mergeCell ref="T29:U29"/>
    <mergeCell ref="P28:Q28"/>
    <mergeCell ref="R28:S28"/>
    <mergeCell ref="T28:U28"/>
    <mergeCell ref="V28:W28"/>
    <mergeCell ref="X28:Y28"/>
    <mergeCell ref="Z28:AA28"/>
    <mergeCell ref="V27:W27"/>
    <mergeCell ref="X27:Y27"/>
    <mergeCell ref="Z27:AA27"/>
    <mergeCell ref="AB27:AC27"/>
    <mergeCell ref="C28:D28"/>
    <mergeCell ref="F28:G28"/>
    <mergeCell ref="H28:I28"/>
    <mergeCell ref="J28:K28"/>
    <mergeCell ref="L28:M28"/>
    <mergeCell ref="N28:O28"/>
    <mergeCell ref="AB26:AC26"/>
    <mergeCell ref="C27:D27"/>
    <mergeCell ref="F27:G27"/>
    <mergeCell ref="H27:I27"/>
    <mergeCell ref="J27:K27"/>
    <mergeCell ref="L27:M27"/>
    <mergeCell ref="N27:O27"/>
    <mergeCell ref="P27:Q27"/>
    <mergeCell ref="R27:S27"/>
    <mergeCell ref="T27:U27"/>
    <mergeCell ref="P26:Q26"/>
    <mergeCell ref="R26:S26"/>
    <mergeCell ref="T26:U26"/>
    <mergeCell ref="V26:W26"/>
    <mergeCell ref="X26:Y26"/>
    <mergeCell ref="Z26:AA26"/>
    <mergeCell ref="V25:W25"/>
    <mergeCell ref="X25:Y25"/>
    <mergeCell ref="Z25:AA25"/>
    <mergeCell ref="AB25:AC25"/>
    <mergeCell ref="C26:D26"/>
    <mergeCell ref="F26:G26"/>
    <mergeCell ref="H26:I26"/>
    <mergeCell ref="J26:K26"/>
    <mergeCell ref="L26:M26"/>
    <mergeCell ref="N26:O26"/>
    <mergeCell ref="AB24:AC24"/>
    <mergeCell ref="C25:D25"/>
    <mergeCell ref="F25:G25"/>
    <mergeCell ref="H25:I25"/>
    <mergeCell ref="J25:K25"/>
    <mergeCell ref="L25:M25"/>
    <mergeCell ref="N25:O25"/>
    <mergeCell ref="P25:Q25"/>
    <mergeCell ref="R25:S25"/>
    <mergeCell ref="T25:U25"/>
    <mergeCell ref="P24:Q24"/>
    <mergeCell ref="R24:S24"/>
    <mergeCell ref="T24:U24"/>
    <mergeCell ref="V24:W24"/>
    <mergeCell ref="X24:Y24"/>
    <mergeCell ref="Z24:AA24"/>
    <mergeCell ref="Z23:AA23"/>
    <mergeCell ref="AB23:AC23"/>
    <mergeCell ref="A24:A49"/>
    <mergeCell ref="B24:B30"/>
    <mergeCell ref="C24:D24"/>
    <mergeCell ref="F24:G24"/>
    <mergeCell ref="H24:I24"/>
    <mergeCell ref="J24:K24"/>
    <mergeCell ref="L24:M24"/>
    <mergeCell ref="N24:O24"/>
    <mergeCell ref="N23:O23"/>
    <mergeCell ref="P23:Q23"/>
    <mergeCell ref="R23:S23"/>
    <mergeCell ref="T23:U23"/>
    <mergeCell ref="V23:W23"/>
    <mergeCell ref="X23:Y23"/>
    <mergeCell ref="T22:U22"/>
    <mergeCell ref="V22:W22"/>
    <mergeCell ref="X22:Y22"/>
    <mergeCell ref="Z22:AA22"/>
    <mergeCell ref="AB22:AC22"/>
    <mergeCell ref="B23:E23"/>
    <mergeCell ref="F23:G23"/>
    <mergeCell ref="H23:I23"/>
    <mergeCell ref="J23:K23"/>
    <mergeCell ref="L23:M23"/>
    <mergeCell ref="Z21:AA21"/>
    <mergeCell ref="AB21:AC21"/>
    <mergeCell ref="C22:E22"/>
    <mergeCell ref="F22:G22"/>
    <mergeCell ref="H22:I22"/>
    <mergeCell ref="J22:K22"/>
    <mergeCell ref="L22:M22"/>
    <mergeCell ref="N22:O22"/>
    <mergeCell ref="P22:Q22"/>
    <mergeCell ref="R22:S22"/>
    <mergeCell ref="N21:O21"/>
    <mergeCell ref="P21:Q21"/>
    <mergeCell ref="R21:S21"/>
    <mergeCell ref="T21:U21"/>
    <mergeCell ref="V21:W21"/>
    <mergeCell ref="X21:Y21"/>
    <mergeCell ref="T20:U20"/>
    <mergeCell ref="V20:W20"/>
    <mergeCell ref="X20:Y20"/>
    <mergeCell ref="Z20:AA20"/>
    <mergeCell ref="AB20:AC20"/>
    <mergeCell ref="C21:D21"/>
    <mergeCell ref="F21:G21"/>
    <mergeCell ref="H21:I21"/>
    <mergeCell ref="J21:K21"/>
    <mergeCell ref="L21:M21"/>
    <mergeCell ref="H20:I20"/>
    <mergeCell ref="J20:K20"/>
    <mergeCell ref="L20:M20"/>
    <mergeCell ref="N20:O20"/>
    <mergeCell ref="P20:Q20"/>
    <mergeCell ref="R20:S20"/>
    <mergeCell ref="R19:S19"/>
    <mergeCell ref="T19:U19"/>
    <mergeCell ref="V19:W19"/>
    <mergeCell ref="X19:Y19"/>
    <mergeCell ref="Z19:AA19"/>
    <mergeCell ref="AB19:AC19"/>
    <mergeCell ref="Z18:AA18"/>
    <mergeCell ref="AB18:AC18"/>
    <mergeCell ref="B19:B22"/>
    <mergeCell ref="C19:D19"/>
    <mergeCell ref="F19:G19"/>
    <mergeCell ref="H19:I19"/>
    <mergeCell ref="J19:K19"/>
    <mergeCell ref="L19:M19"/>
    <mergeCell ref="N19:O19"/>
    <mergeCell ref="P19:Q19"/>
    <mergeCell ref="N18:O18"/>
    <mergeCell ref="P18:Q18"/>
    <mergeCell ref="R18:S18"/>
    <mergeCell ref="T18:U18"/>
    <mergeCell ref="V18:W18"/>
    <mergeCell ref="X18:Y18"/>
    <mergeCell ref="T17:U17"/>
    <mergeCell ref="V17:W17"/>
    <mergeCell ref="X17:Y17"/>
    <mergeCell ref="Z17:AA17"/>
    <mergeCell ref="AB17:AC17"/>
    <mergeCell ref="C18:E18"/>
    <mergeCell ref="F18:G18"/>
    <mergeCell ref="H18:I18"/>
    <mergeCell ref="J18:K18"/>
    <mergeCell ref="L18:M18"/>
    <mergeCell ref="Z16:AA16"/>
    <mergeCell ref="AB16:AC16"/>
    <mergeCell ref="C17:D17"/>
    <mergeCell ref="F17:G17"/>
    <mergeCell ref="H17:I17"/>
    <mergeCell ref="J17:K17"/>
    <mergeCell ref="L17:M17"/>
    <mergeCell ref="N17:O17"/>
    <mergeCell ref="P17:Q17"/>
    <mergeCell ref="R17:S17"/>
    <mergeCell ref="N16:O16"/>
    <mergeCell ref="P16:Q16"/>
    <mergeCell ref="R16:S16"/>
    <mergeCell ref="T16:U16"/>
    <mergeCell ref="V16:W16"/>
    <mergeCell ref="X16:Y16"/>
    <mergeCell ref="T15:U15"/>
    <mergeCell ref="V15:W15"/>
    <mergeCell ref="X15:Y15"/>
    <mergeCell ref="Z15:AA15"/>
    <mergeCell ref="AB15:AC15"/>
    <mergeCell ref="C16:D16"/>
    <mergeCell ref="F16:G16"/>
    <mergeCell ref="H16:I16"/>
    <mergeCell ref="J16:K16"/>
    <mergeCell ref="L16:M16"/>
    <mergeCell ref="Z14:AA14"/>
    <mergeCell ref="AB14:AC14"/>
    <mergeCell ref="C15:D15"/>
    <mergeCell ref="F15:G15"/>
    <mergeCell ref="H15:I15"/>
    <mergeCell ref="J15:K15"/>
    <mergeCell ref="L15:M15"/>
    <mergeCell ref="N15:O15"/>
    <mergeCell ref="P15:Q15"/>
    <mergeCell ref="R15:S15"/>
    <mergeCell ref="N14:O14"/>
    <mergeCell ref="P14:Q14"/>
    <mergeCell ref="R14:S14"/>
    <mergeCell ref="T14:U14"/>
    <mergeCell ref="V14:W14"/>
    <mergeCell ref="X14:Y14"/>
    <mergeCell ref="T13:U13"/>
    <mergeCell ref="V13:W13"/>
    <mergeCell ref="X13:Y13"/>
    <mergeCell ref="Z13:AA13"/>
    <mergeCell ref="AB13:AC13"/>
    <mergeCell ref="C14:D14"/>
    <mergeCell ref="F14:G14"/>
    <mergeCell ref="H14:I14"/>
    <mergeCell ref="J14:K14"/>
    <mergeCell ref="L14:M14"/>
    <mergeCell ref="H13:I13"/>
    <mergeCell ref="J13:K13"/>
    <mergeCell ref="L13:M13"/>
    <mergeCell ref="N13:O13"/>
    <mergeCell ref="P13:Q13"/>
    <mergeCell ref="R13:S13"/>
    <mergeCell ref="C11:D11"/>
    <mergeCell ref="C12:E12"/>
    <mergeCell ref="A13:A23"/>
    <mergeCell ref="B13:B18"/>
    <mergeCell ref="C13:D13"/>
    <mergeCell ref="F13:G13"/>
    <mergeCell ref="C20:D20"/>
    <mergeCell ref="F20:G20"/>
    <mergeCell ref="Z4:AA4"/>
    <mergeCell ref="AB4:AC4"/>
    <mergeCell ref="AD4:AD12"/>
    <mergeCell ref="B5:B12"/>
    <mergeCell ref="C5:D5"/>
    <mergeCell ref="C6:D6"/>
    <mergeCell ref="C7:D7"/>
    <mergeCell ref="C8:D8"/>
    <mergeCell ref="C9:D9"/>
    <mergeCell ref="C10:D10"/>
    <mergeCell ref="N4:O4"/>
    <mergeCell ref="P4:Q4"/>
    <mergeCell ref="R4:S4"/>
    <mergeCell ref="T4:U4"/>
    <mergeCell ref="V4:W4"/>
    <mergeCell ref="X4:Y4"/>
    <mergeCell ref="V3:W3"/>
    <mergeCell ref="X3:Y3"/>
    <mergeCell ref="Z3:AA3"/>
    <mergeCell ref="AB3:AC3"/>
    <mergeCell ref="A4:A12"/>
    <mergeCell ref="B4:E4"/>
    <mergeCell ref="F4:G4"/>
    <mergeCell ref="H4:I4"/>
    <mergeCell ref="J4:K4"/>
    <mergeCell ref="L4:M4"/>
    <mergeCell ref="A1:AE1"/>
    <mergeCell ref="A3:E3"/>
    <mergeCell ref="F3:G3"/>
    <mergeCell ref="H3:I3"/>
    <mergeCell ref="J3:K3"/>
    <mergeCell ref="L3:M3"/>
    <mergeCell ref="N3:O3"/>
    <mergeCell ref="P3:Q3"/>
    <mergeCell ref="R3:S3"/>
    <mergeCell ref="T3:U3"/>
  </mergeCells>
  <phoneticPr fontId="3"/>
  <printOptions horizontalCentered="1" verticalCentered="1"/>
  <pageMargins left="0.39370078740157483" right="0.39370078740157483" top="0.19685039370078741" bottom="0.19685039370078741" header="0.19685039370078741" footer="0.51181102362204722"/>
  <pageSetup paperSize="9" scale="52" orientation="landscape" r:id="rId1"/>
  <headerFooter alignWithMargins="0">
    <oddHeader>&amp;R（別紙2-6）</oddHead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52"/>
  <sheetViews>
    <sheetView view="pageBreakPreview" zoomScaleNormal="100" zoomScaleSheetLayoutView="100" workbookViewId="0">
      <pane xSplit="5" ySplit="3" topLeftCell="F25" activePane="bottomRight" state="frozen"/>
      <selection activeCell="D33" sqref="D33:D34"/>
      <selection pane="topRight" activeCell="D33" sqref="D33:D34"/>
      <selection pane="bottomLeft" activeCell="D33" sqref="D33:D34"/>
      <selection pane="bottomRight" activeCell="E39" sqref="E39"/>
    </sheetView>
  </sheetViews>
  <sheetFormatPr defaultRowHeight="13.5" x14ac:dyDescent="0.15"/>
  <cols>
    <col min="1" max="1" width="5.25" style="3" customWidth="1"/>
    <col min="2" max="2" width="5.375" style="3" customWidth="1"/>
    <col min="3" max="3" width="3.75" style="3" customWidth="1"/>
    <col min="4" max="4" width="13.75" style="3" customWidth="1"/>
    <col min="5" max="5" width="12.625" style="3" customWidth="1"/>
    <col min="6" max="6" width="3.625" style="3" customWidth="1"/>
    <col min="7" max="7" width="26.375" style="3" customWidth="1"/>
    <col min="8" max="8" width="25" style="3" customWidth="1"/>
    <col min="9" max="9" width="6.75" style="3" customWidth="1"/>
    <col min="10" max="10" width="5.25" style="3" customWidth="1"/>
    <col min="11" max="11" width="5.375" style="3" customWidth="1"/>
    <col min="12" max="12" width="3.75" style="3" customWidth="1"/>
    <col min="13" max="13" width="13.75" style="3" customWidth="1"/>
    <col min="14" max="14" width="12.625" style="3" customWidth="1"/>
    <col min="15" max="15" width="3.625" style="3" customWidth="1"/>
    <col min="16" max="16" width="26.375" style="3" customWidth="1"/>
    <col min="17" max="17" width="25" style="3" customWidth="1"/>
    <col min="18" max="16384" width="9" style="3"/>
  </cols>
  <sheetData>
    <row r="1" spans="1:17" s="1" customFormat="1" ht="26.25" customHeight="1" x14ac:dyDescent="0.15">
      <c r="A1" s="340" t="s">
        <v>94</v>
      </c>
      <c r="B1" s="340"/>
      <c r="C1" s="340"/>
      <c r="D1" s="340"/>
      <c r="E1" s="340"/>
      <c r="F1" s="340"/>
      <c r="G1" s="340"/>
      <c r="H1" s="340"/>
      <c r="J1" s="340" t="s">
        <v>95</v>
      </c>
      <c r="K1" s="340"/>
      <c r="L1" s="340"/>
      <c r="M1" s="340"/>
      <c r="N1" s="340"/>
      <c r="O1" s="340"/>
      <c r="P1" s="340"/>
      <c r="Q1" s="340"/>
    </row>
    <row r="2" spans="1:17" ht="21.95" customHeight="1" thickBot="1" x14ac:dyDescent="0.2">
      <c r="A2" s="2" t="s">
        <v>104</v>
      </c>
      <c r="H2" s="4" t="s">
        <v>0</v>
      </c>
      <c r="J2" s="2" t="s">
        <v>104</v>
      </c>
      <c r="Q2" s="4" t="s">
        <v>0</v>
      </c>
    </row>
    <row r="3" spans="1:17" ht="20.25" customHeight="1" thickBot="1" x14ac:dyDescent="0.2">
      <c r="A3" s="341" t="s">
        <v>1</v>
      </c>
      <c r="B3" s="342"/>
      <c r="C3" s="342"/>
      <c r="D3" s="342"/>
      <c r="E3" s="343"/>
      <c r="F3" s="342" t="s">
        <v>117</v>
      </c>
      <c r="G3" s="344"/>
      <c r="H3" s="153" t="s">
        <v>15</v>
      </c>
      <c r="J3" s="341" t="s">
        <v>1</v>
      </c>
      <c r="K3" s="342"/>
      <c r="L3" s="342"/>
      <c r="M3" s="342"/>
      <c r="N3" s="343"/>
      <c r="O3" s="342" t="s">
        <v>117</v>
      </c>
      <c r="P3" s="344"/>
      <c r="Q3" s="153" t="s">
        <v>15</v>
      </c>
    </row>
    <row r="4" spans="1:17" ht="20.25" customHeight="1" x14ac:dyDescent="0.15">
      <c r="A4" s="274" t="s">
        <v>16</v>
      </c>
      <c r="B4" s="354" t="s">
        <v>17</v>
      </c>
      <c r="C4" s="355"/>
      <c r="D4" s="355"/>
      <c r="E4" s="347"/>
      <c r="F4" s="410">
        <f>F12</f>
        <v>0</v>
      </c>
      <c r="G4" s="411"/>
      <c r="H4" s="65">
        <f>'資金収支（1年目）'!AE4</f>
        <v>0</v>
      </c>
      <c r="J4" s="274" t="s">
        <v>16</v>
      </c>
      <c r="K4" s="354" t="s">
        <v>17</v>
      </c>
      <c r="L4" s="355"/>
      <c r="M4" s="355"/>
      <c r="N4" s="347"/>
      <c r="O4" s="331">
        <f>O12</f>
        <v>0</v>
      </c>
      <c r="P4" s="325"/>
      <c r="Q4" s="65">
        <f>'資金収支（1年目）'!AN4</f>
        <v>0</v>
      </c>
    </row>
    <row r="5" spans="1:17" ht="20.25" customHeight="1" x14ac:dyDescent="0.15">
      <c r="A5" s="275"/>
      <c r="B5" s="259" t="s">
        <v>18</v>
      </c>
      <c r="C5" s="356" t="s">
        <v>19</v>
      </c>
      <c r="D5" s="357"/>
      <c r="E5" s="143">
        <f>'資金収支（1年目）'!E5</f>
        <v>0</v>
      </c>
      <c r="F5" s="144"/>
      <c r="G5" s="145">
        <f>ROUND($E5*F5/1000,0)</f>
        <v>0</v>
      </c>
      <c r="H5" s="146">
        <f>'資金収支（1年目）'!AE5</f>
        <v>0</v>
      </c>
      <c r="J5" s="275"/>
      <c r="K5" s="259" t="s">
        <v>18</v>
      </c>
      <c r="L5" s="356" t="s">
        <v>19</v>
      </c>
      <c r="M5" s="357"/>
      <c r="N5" s="143">
        <f>'資金収支（1年目）'!N5</f>
        <v>0</v>
      </c>
      <c r="O5" s="144"/>
      <c r="P5" s="145">
        <f>ROUND($E5*O5/1000,0)</f>
        <v>0</v>
      </c>
      <c r="Q5" s="146">
        <f>'資金収支（1年目）'!AN5</f>
        <v>0</v>
      </c>
    </row>
    <row r="6" spans="1:17" ht="20.25" customHeight="1" x14ac:dyDescent="0.15">
      <c r="A6" s="275"/>
      <c r="B6" s="259"/>
      <c r="C6" s="266" t="s">
        <v>20</v>
      </c>
      <c r="D6" s="239"/>
      <c r="E6" s="155">
        <f>'資金収支（1年目）'!$E6</f>
        <v>0</v>
      </c>
      <c r="F6" s="8"/>
      <c r="G6" s="154">
        <f t="shared" ref="G6:G11" si="0">ROUND($E6*F6/1000,0)</f>
        <v>0</v>
      </c>
      <c r="H6" s="66">
        <f>'資金収支（1年目）'!AE6</f>
        <v>0</v>
      </c>
      <c r="J6" s="275"/>
      <c r="K6" s="259"/>
      <c r="L6" s="266" t="s">
        <v>20</v>
      </c>
      <c r="M6" s="239"/>
      <c r="N6" s="7">
        <f>'資金収支（1年目）'!$E6</f>
        <v>0</v>
      </c>
      <c r="O6" s="8"/>
      <c r="P6" s="154">
        <f>ROUND($E6*O6/1000,0)</f>
        <v>0</v>
      </c>
      <c r="Q6" s="66">
        <f>'資金収支（1年目）'!AN6</f>
        <v>0</v>
      </c>
    </row>
    <row r="7" spans="1:17" ht="20.25" customHeight="1" x14ac:dyDescent="0.15">
      <c r="A7" s="275"/>
      <c r="B7" s="259"/>
      <c r="C7" s="266" t="s">
        <v>21</v>
      </c>
      <c r="D7" s="239"/>
      <c r="E7" s="155">
        <f>'資金収支（1年目）'!$E7</f>
        <v>0</v>
      </c>
      <c r="F7" s="8"/>
      <c r="G7" s="154">
        <f t="shared" si="0"/>
        <v>0</v>
      </c>
      <c r="H7" s="67">
        <f>'資金収支（1年目）'!AE7</f>
        <v>0</v>
      </c>
      <c r="J7" s="275"/>
      <c r="K7" s="259"/>
      <c r="L7" s="266" t="s">
        <v>21</v>
      </c>
      <c r="M7" s="239"/>
      <c r="N7" s="7">
        <f>'資金収支（1年目）'!$E7</f>
        <v>0</v>
      </c>
      <c r="O7" s="8"/>
      <c r="P7" s="154">
        <f t="shared" ref="P6:P11" si="1">ROUND($E7*O7/1000,0)</f>
        <v>0</v>
      </c>
      <c r="Q7" s="67">
        <f>'資金収支（1年目）'!AN7</f>
        <v>0</v>
      </c>
    </row>
    <row r="8" spans="1:17" ht="20.25" customHeight="1" x14ac:dyDescent="0.15">
      <c r="A8" s="275"/>
      <c r="B8" s="259"/>
      <c r="C8" s="266" t="s">
        <v>22</v>
      </c>
      <c r="D8" s="239"/>
      <c r="E8" s="155">
        <f>'資金収支（1年目）'!$E8</f>
        <v>0</v>
      </c>
      <c r="F8" s="8"/>
      <c r="G8" s="154">
        <f t="shared" si="0"/>
        <v>0</v>
      </c>
      <c r="H8" s="67">
        <f>'資金収支（1年目）'!AE8</f>
        <v>0</v>
      </c>
      <c r="J8" s="275"/>
      <c r="K8" s="259"/>
      <c r="L8" s="266" t="s">
        <v>22</v>
      </c>
      <c r="M8" s="239"/>
      <c r="N8" s="7">
        <f>'資金収支（1年目）'!$E8</f>
        <v>0</v>
      </c>
      <c r="O8" s="8"/>
      <c r="P8" s="154">
        <f t="shared" si="1"/>
        <v>0</v>
      </c>
      <c r="Q8" s="67">
        <f>'資金収支（1年目）'!AN8</f>
        <v>0</v>
      </c>
    </row>
    <row r="9" spans="1:17" ht="20.25" customHeight="1" x14ac:dyDescent="0.15">
      <c r="A9" s="275"/>
      <c r="B9" s="259"/>
      <c r="C9" s="266" t="s">
        <v>23</v>
      </c>
      <c r="D9" s="239"/>
      <c r="E9" s="155">
        <f>'資金収支（1年目）'!$E9</f>
        <v>0</v>
      </c>
      <c r="F9" s="8"/>
      <c r="G9" s="154">
        <f t="shared" si="0"/>
        <v>0</v>
      </c>
      <c r="H9" s="67">
        <f>'資金収支（1年目）'!AE9</f>
        <v>0</v>
      </c>
      <c r="J9" s="275"/>
      <c r="K9" s="259"/>
      <c r="L9" s="266" t="s">
        <v>23</v>
      </c>
      <c r="M9" s="239"/>
      <c r="N9" s="7">
        <f>'資金収支（1年目）'!$E9</f>
        <v>0</v>
      </c>
      <c r="O9" s="8"/>
      <c r="P9" s="154">
        <f t="shared" si="1"/>
        <v>0</v>
      </c>
      <c r="Q9" s="67">
        <f>'資金収支（1年目）'!AN9</f>
        <v>0</v>
      </c>
    </row>
    <row r="10" spans="1:17" ht="20.25" customHeight="1" x14ac:dyDescent="0.15">
      <c r="A10" s="275"/>
      <c r="B10" s="259"/>
      <c r="C10" s="266" t="s">
        <v>24</v>
      </c>
      <c r="D10" s="239"/>
      <c r="E10" s="155">
        <f>'資金収支（1年目）'!$E10</f>
        <v>0</v>
      </c>
      <c r="F10" s="8"/>
      <c r="G10" s="154">
        <f t="shared" si="0"/>
        <v>0</v>
      </c>
      <c r="H10" s="67">
        <f>'資金収支（1年目）'!AE10</f>
        <v>0</v>
      </c>
      <c r="J10" s="275"/>
      <c r="K10" s="259"/>
      <c r="L10" s="266" t="s">
        <v>24</v>
      </c>
      <c r="M10" s="239"/>
      <c r="N10" s="7">
        <f>'資金収支（1年目）'!$E10</f>
        <v>0</v>
      </c>
      <c r="O10" s="8"/>
      <c r="P10" s="154">
        <f t="shared" si="1"/>
        <v>0</v>
      </c>
      <c r="Q10" s="67">
        <f>'資金収支（1年目）'!AN10</f>
        <v>0</v>
      </c>
    </row>
    <row r="11" spans="1:17" ht="20.25" customHeight="1" x14ac:dyDescent="0.15">
      <c r="A11" s="275"/>
      <c r="B11" s="259"/>
      <c r="C11" s="266" t="s">
        <v>25</v>
      </c>
      <c r="D11" s="239"/>
      <c r="E11" s="155">
        <f>'資金収支（1年目）'!$E11</f>
        <v>0</v>
      </c>
      <c r="F11" s="8"/>
      <c r="G11" s="154">
        <f t="shared" si="0"/>
        <v>0</v>
      </c>
      <c r="H11" s="67">
        <f>'資金収支（1年目）'!AE11</f>
        <v>0</v>
      </c>
      <c r="J11" s="275"/>
      <c r="K11" s="259"/>
      <c r="L11" s="266" t="s">
        <v>25</v>
      </c>
      <c r="M11" s="239"/>
      <c r="N11" s="7">
        <f>'資金収支（1年目）'!$E11</f>
        <v>0</v>
      </c>
      <c r="O11" s="8"/>
      <c r="P11" s="154">
        <f t="shared" si="1"/>
        <v>0</v>
      </c>
      <c r="Q11" s="67">
        <f>'資金収支（1年目）'!AN11</f>
        <v>0</v>
      </c>
    </row>
    <row r="12" spans="1:17" ht="20.25" customHeight="1" thickBot="1" x14ac:dyDescent="0.2">
      <c r="A12" s="326"/>
      <c r="B12" s="276"/>
      <c r="C12" s="338" t="s">
        <v>26</v>
      </c>
      <c r="D12" s="338"/>
      <c r="E12" s="339"/>
      <c r="F12" s="11">
        <f>SUM(F5:F11)</f>
        <v>0</v>
      </c>
      <c r="G12" s="12">
        <f>SUM(G5:G11)</f>
        <v>0</v>
      </c>
      <c r="H12" s="390" t="str">
        <f>IF(F12&gt;108,"年間延べ利用者数を確認してください","")</f>
        <v/>
      </c>
      <c r="J12" s="326"/>
      <c r="K12" s="276"/>
      <c r="L12" s="338" t="s">
        <v>26</v>
      </c>
      <c r="M12" s="338"/>
      <c r="N12" s="339"/>
      <c r="O12" s="11">
        <f>SUM(O5:O11)</f>
        <v>0</v>
      </c>
      <c r="P12" s="12">
        <f>SUM(P5:P11)</f>
        <v>0</v>
      </c>
      <c r="Q12" s="68">
        <f>'資金収支（1年目）'!AN12</f>
        <v>0</v>
      </c>
    </row>
    <row r="13" spans="1:17" ht="21.2" customHeight="1" x14ac:dyDescent="0.15">
      <c r="A13" s="274" t="s">
        <v>27</v>
      </c>
      <c r="B13" s="258" t="s">
        <v>28</v>
      </c>
      <c r="C13" s="290" t="s">
        <v>29</v>
      </c>
      <c r="D13" s="291"/>
      <c r="E13" s="391"/>
      <c r="F13" s="350">
        <f>ROUND(G12*0.1,0)</f>
        <v>0</v>
      </c>
      <c r="G13" s="351"/>
      <c r="H13" s="69">
        <f>'資金収支（1年目）'!AE13</f>
        <v>0</v>
      </c>
      <c r="J13" s="274" t="s">
        <v>27</v>
      </c>
      <c r="K13" s="258" t="s">
        <v>28</v>
      </c>
      <c r="L13" s="290" t="s">
        <v>29</v>
      </c>
      <c r="M13" s="291"/>
      <c r="N13" s="14"/>
      <c r="O13" s="350">
        <f>ROUND(P12*0.1,0)</f>
        <v>0</v>
      </c>
      <c r="P13" s="351"/>
      <c r="Q13" s="69">
        <f>'資金収支（1年目）'!AN13</f>
        <v>0</v>
      </c>
    </row>
    <row r="14" spans="1:17" ht="21.2" customHeight="1" x14ac:dyDescent="0.15">
      <c r="A14" s="275"/>
      <c r="B14" s="259"/>
      <c r="C14" s="266"/>
      <c r="D14" s="239"/>
      <c r="E14" s="166">
        <f>'資金収支（1年目）'!E14</f>
        <v>0</v>
      </c>
      <c r="F14" s="314">
        <f>ROUND($E14*F$4/1000,0)</f>
        <v>0</v>
      </c>
      <c r="G14" s="315"/>
      <c r="H14" s="70">
        <f>'資金収支（1年目）'!AE14</f>
        <v>0</v>
      </c>
      <c r="J14" s="275"/>
      <c r="K14" s="259"/>
      <c r="L14" s="266"/>
      <c r="M14" s="239"/>
      <c r="N14" s="17">
        <f>'資金収支（1年目）'!N14</f>
        <v>0</v>
      </c>
      <c r="O14" s="314">
        <f>ROUND($E14*O$4/1000,0)</f>
        <v>0</v>
      </c>
      <c r="P14" s="315"/>
      <c r="Q14" s="70">
        <f>'資金収支（1年目）'!AN14</f>
        <v>0</v>
      </c>
    </row>
    <row r="15" spans="1:17" ht="21.2" customHeight="1" x14ac:dyDescent="0.15">
      <c r="A15" s="275"/>
      <c r="B15" s="259"/>
      <c r="C15" s="266"/>
      <c r="D15" s="239"/>
      <c r="E15" s="166">
        <f>'資金収支（1年目）'!E15</f>
        <v>0</v>
      </c>
      <c r="F15" s="314">
        <f>ROUND($E15*F$4/1000,0)</f>
        <v>0</v>
      </c>
      <c r="G15" s="315"/>
      <c r="H15" s="70">
        <f>'資金収支（1年目）'!AE15</f>
        <v>0</v>
      </c>
      <c r="J15" s="275"/>
      <c r="K15" s="259"/>
      <c r="L15" s="266"/>
      <c r="M15" s="239"/>
      <c r="N15" s="17">
        <f>'資金収支（1年目）'!N15</f>
        <v>0</v>
      </c>
      <c r="O15" s="314">
        <f>ROUND($E15*O$4/1000,0)</f>
        <v>0</v>
      </c>
      <c r="P15" s="315"/>
      <c r="Q15" s="70">
        <f>'資金収支（1年目）'!AN15</f>
        <v>0</v>
      </c>
    </row>
    <row r="16" spans="1:17" ht="21.2" customHeight="1" x14ac:dyDescent="0.15">
      <c r="A16" s="275"/>
      <c r="B16" s="259"/>
      <c r="C16" s="266"/>
      <c r="D16" s="239"/>
      <c r="E16" s="166">
        <f>'資金収支（1年目）'!E16</f>
        <v>0</v>
      </c>
      <c r="F16" s="314">
        <f>ROUND($E16*F$4/1000,0)</f>
        <v>0</v>
      </c>
      <c r="G16" s="315"/>
      <c r="H16" s="70">
        <f>'資金収支（1年目）'!AE16</f>
        <v>0</v>
      </c>
      <c r="J16" s="275"/>
      <c r="K16" s="259"/>
      <c r="L16" s="266"/>
      <c r="M16" s="239"/>
      <c r="N16" s="17">
        <f>'資金収支（1年目）'!N16</f>
        <v>0</v>
      </c>
      <c r="O16" s="314">
        <f>ROUND($E16*O$4/1000,0)</f>
        <v>0</v>
      </c>
      <c r="P16" s="315"/>
      <c r="Q16" s="70">
        <f>'資金収支（1年目）'!AN16</f>
        <v>0</v>
      </c>
    </row>
    <row r="17" spans="1:17" ht="21.2" customHeight="1" thickBot="1" x14ac:dyDescent="0.2">
      <c r="A17" s="275"/>
      <c r="B17" s="259"/>
      <c r="C17" s="317"/>
      <c r="D17" s="318"/>
      <c r="E17" s="167">
        <f>'資金収支（1年目）'!E17</f>
        <v>0</v>
      </c>
      <c r="F17" s="319"/>
      <c r="G17" s="304"/>
      <c r="H17" s="71">
        <f>'資金収支（1年目）'!AE17</f>
        <v>0</v>
      </c>
      <c r="J17" s="275"/>
      <c r="K17" s="259"/>
      <c r="L17" s="317"/>
      <c r="M17" s="318"/>
      <c r="N17" s="20">
        <f>'資金収支（1年目）'!N17</f>
        <v>0</v>
      </c>
      <c r="O17" s="319"/>
      <c r="P17" s="304"/>
      <c r="Q17" s="71">
        <f>'資金収支（1年目）'!AN17</f>
        <v>0</v>
      </c>
    </row>
    <row r="18" spans="1:17" ht="21.2" customHeight="1" thickTop="1" thickBot="1" x14ac:dyDescent="0.2">
      <c r="A18" s="275"/>
      <c r="B18" s="276"/>
      <c r="C18" s="306" t="s">
        <v>30</v>
      </c>
      <c r="D18" s="306"/>
      <c r="E18" s="307"/>
      <c r="F18" s="308">
        <f>SUM(F13:G17)</f>
        <v>0</v>
      </c>
      <c r="G18" s="195"/>
      <c r="H18" s="72">
        <f>'資金収支（1年目）'!AE18</f>
        <v>0</v>
      </c>
      <c r="J18" s="275"/>
      <c r="K18" s="276"/>
      <c r="L18" s="306" t="s">
        <v>30</v>
      </c>
      <c r="M18" s="306"/>
      <c r="N18" s="307"/>
      <c r="O18" s="308">
        <f>SUM(O13:P17)</f>
        <v>0</v>
      </c>
      <c r="P18" s="195"/>
      <c r="Q18" s="72">
        <f>'資金収支（1年目）'!AN18</f>
        <v>0</v>
      </c>
    </row>
    <row r="19" spans="1:17" ht="21.2" customHeight="1" x14ac:dyDescent="0.15">
      <c r="A19" s="275"/>
      <c r="B19" s="258" t="s">
        <v>31</v>
      </c>
      <c r="C19" s="352" t="s">
        <v>32</v>
      </c>
      <c r="D19" s="353"/>
      <c r="E19" s="392"/>
      <c r="F19" s="348">
        <f>G12-F13</f>
        <v>0</v>
      </c>
      <c r="G19" s="349"/>
      <c r="H19" s="73">
        <f>'資金収支（1年目）'!AE19</f>
        <v>0</v>
      </c>
      <c r="J19" s="275"/>
      <c r="K19" s="258" t="s">
        <v>31</v>
      </c>
      <c r="L19" s="352" t="s">
        <v>32</v>
      </c>
      <c r="M19" s="353"/>
      <c r="N19" s="148"/>
      <c r="O19" s="348">
        <f>P12-O13</f>
        <v>0</v>
      </c>
      <c r="P19" s="349"/>
      <c r="Q19" s="73">
        <f>'資金収支（1年目）'!AN19</f>
        <v>0</v>
      </c>
    </row>
    <row r="20" spans="1:17" ht="21.2" customHeight="1" x14ac:dyDescent="0.15">
      <c r="A20" s="275"/>
      <c r="B20" s="259"/>
      <c r="C20" s="266"/>
      <c r="D20" s="239"/>
      <c r="E20" s="166">
        <f>'資金収支（1年目）'!E20</f>
        <v>0</v>
      </c>
      <c r="F20" s="240"/>
      <c r="G20" s="298"/>
      <c r="H20" s="74">
        <f>'資金収支（1年目）'!AE20</f>
        <v>0</v>
      </c>
      <c r="J20" s="275"/>
      <c r="K20" s="259"/>
      <c r="L20" s="266"/>
      <c r="M20" s="239"/>
      <c r="N20" s="17">
        <f>'資金収支（1年目）'!N20</f>
        <v>0</v>
      </c>
      <c r="O20" s="240"/>
      <c r="P20" s="298"/>
      <c r="Q20" s="74">
        <f>'資金収支（1年目）'!AN20</f>
        <v>0</v>
      </c>
    </row>
    <row r="21" spans="1:17" ht="21.2" customHeight="1" thickBot="1" x14ac:dyDescent="0.2">
      <c r="A21" s="275"/>
      <c r="B21" s="259"/>
      <c r="C21" s="299"/>
      <c r="D21" s="222"/>
      <c r="E21" s="393">
        <f>'資金収支（1年目）'!E21</f>
        <v>0</v>
      </c>
      <c r="F21" s="358"/>
      <c r="G21" s="359"/>
      <c r="H21" s="71">
        <f>'資金収支（1年目）'!AE21</f>
        <v>0</v>
      </c>
      <c r="J21" s="275"/>
      <c r="K21" s="259"/>
      <c r="L21" s="299"/>
      <c r="M21" s="222"/>
      <c r="N21" s="29">
        <f>'資金収支（1年目）'!N21</f>
        <v>0</v>
      </c>
      <c r="O21" s="242"/>
      <c r="P21" s="242"/>
      <c r="Q21" s="71">
        <f>'資金収支（1年目）'!AN21</f>
        <v>0</v>
      </c>
    </row>
    <row r="22" spans="1:17" ht="21.2" customHeight="1" thickTop="1" thickBot="1" x14ac:dyDescent="0.2">
      <c r="A22" s="275"/>
      <c r="B22" s="233"/>
      <c r="C22" s="214" t="s">
        <v>30</v>
      </c>
      <c r="D22" s="214"/>
      <c r="E22" s="215"/>
      <c r="F22" s="285">
        <f>SUM(F19:G21)</f>
        <v>0</v>
      </c>
      <c r="G22" s="286"/>
      <c r="H22" s="75">
        <f>'資金収支（1年目）'!AE22</f>
        <v>0</v>
      </c>
      <c r="J22" s="275"/>
      <c r="K22" s="233"/>
      <c r="L22" s="214" t="s">
        <v>30</v>
      </c>
      <c r="M22" s="214"/>
      <c r="N22" s="215"/>
      <c r="O22" s="285">
        <f>SUM(O19:P21)</f>
        <v>0</v>
      </c>
      <c r="P22" s="286"/>
      <c r="Q22" s="75">
        <f>'資金収支（1年目）'!AN22</f>
        <v>0</v>
      </c>
    </row>
    <row r="23" spans="1:17" ht="21.2" customHeight="1" thickTop="1" thickBot="1" x14ac:dyDescent="0.2">
      <c r="A23" s="276"/>
      <c r="B23" s="210" t="s">
        <v>34</v>
      </c>
      <c r="C23" s="211"/>
      <c r="D23" s="211"/>
      <c r="E23" s="212"/>
      <c r="F23" s="213">
        <f>F18+F22</f>
        <v>0</v>
      </c>
      <c r="G23" s="281"/>
      <c r="H23" s="76">
        <f>'資金収支（1年目）'!AE23</f>
        <v>0</v>
      </c>
      <c r="J23" s="276"/>
      <c r="K23" s="210" t="s">
        <v>34</v>
      </c>
      <c r="L23" s="211"/>
      <c r="M23" s="211"/>
      <c r="N23" s="212"/>
      <c r="O23" s="289">
        <f>O18+O22</f>
        <v>0</v>
      </c>
      <c r="P23" s="289"/>
      <c r="Q23" s="76">
        <f>'資金収支（1年目）'!AN23</f>
        <v>0</v>
      </c>
    </row>
    <row r="24" spans="1:17" ht="21.2" customHeight="1" x14ac:dyDescent="0.15">
      <c r="A24" s="274" t="s">
        <v>35</v>
      </c>
      <c r="B24" s="258" t="s">
        <v>36</v>
      </c>
      <c r="C24" s="277" t="s">
        <v>37</v>
      </c>
      <c r="D24" s="278"/>
      <c r="E24" s="394">
        <f>'資金収支（1年目）'!AD24*1000</f>
        <v>0</v>
      </c>
      <c r="F24" s="279">
        <f>ROUND($E24/1000,0)</f>
        <v>0</v>
      </c>
      <c r="G24" s="273"/>
      <c r="H24" s="69">
        <f>'資金収支（1年目）'!AE24</f>
        <v>0</v>
      </c>
      <c r="J24" s="274" t="s">
        <v>35</v>
      </c>
      <c r="K24" s="258" t="s">
        <v>36</v>
      </c>
      <c r="L24" s="277" t="s">
        <v>37</v>
      </c>
      <c r="M24" s="278"/>
      <c r="N24" s="394">
        <f>E24</f>
        <v>0</v>
      </c>
      <c r="O24" s="279">
        <f>ROUND($E24/1000,0)</f>
        <v>0</v>
      </c>
      <c r="P24" s="273"/>
      <c r="Q24" s="69">
        <f>'資金収支（1年目）'!AN24</f>
        <v>0</v>
      </c>
    </row>
    <row r="25" spans="1:17" ht="21.2" customHeight="1" x14ac:dyDescent="0.15">
      <c r="A25" s="275"/>
      <c r="B25" s="259"/>
      <c r="C25" s="269" t="s">
        <v>38</v>
      </c>
      <c r="D25" s="270"/>
      <c r="E25" s="395">
        <f>'資金収支（1年目）'!AD25*1000</f>
        <v>0</v>
      </c>
      <c r="F25" s="240">
        <f>ROUND($E25/1000,0)</f>
        <v>0</v>
      </c>
      <c r="G25" s="227"/>
      <c r="H25" s="70">
        <f>'資金収支（1年目）'!AE25</f>
        <v>0</v>
      </c>
      <c r="J25" s="275"/>
      <c r="K25" s="259"/>
      <c r="L25" s="269" t="s">
        <v>38</v>
      </c>
      <c r="M25" s="270"/>
      <c r="N25" s="395">
        <f t="shared" ref="N25:N29" si="2">E25</f>
        <v>0</v>
      </c>
      <c r="O25" s="240">
        <f>ROUND($E25/1000,0)</f>
        <v>0</v>
      </c>
      <c r="P25" s="227"/>
      <c r="Q25" s="70">
        <f>'資金収支（1年目）'!AN25</f>
        <v>0</v>
      </c>
    </row>
    <row r="26" spans="1:17" ht="21.2" customHeight="1" x14ac:dyDescent="0.15">
      <c r="A26" s="275"/>
      <c r="B26" s="259"/>
      <c r="C26" s="269" t="s">
        <v>39</v>
      </c>
      <c r="D26" s="270"/>
      <c r="E26" s="406">
        <f>'資金収支（1年目）'!AD26*1000</f>
        <v>0</v>
      </c>
      <c r="F26" s="240">
        <f>ROUND($E26/1000,0)</f>
        <v>0</v>
      </c>
      <c r="G26" s="227"/>
      <c r="H26" s="70">
        <f>'資金収支（1年目）'!AE26</f>
        <v>0</v>
      </c>
      <c r="J26" s="275"/>
      <c r="K26" s="259"/>
      <c r="L26" s="269" t="s">
        <v>39</v>
      </c>
      <c r="M26" s="270"/>
      <c r="N26" s="395">
        <f t="shared" si="2"/>
        <v>0</v>
      </c>
      <c r="O26" s="404">
        <f>ROUND($E26/1000,0)</f>
        <v>0</v>
      </c>
      <c r="P26" s="405"/>
      <c r="Q26" s="70">
        <f>'資金収支（1年目）'!AN26</f>
        <v>0</v>
      </c>
    </row>
    <row r="27" spans="1:17" ht="21.2" customHeight="1" x14ac:dyDescent="0.15">
      <c r="A27" s="275"/>
      <c r="B27" s="259"/>
      <c r="C27" s="269" t="s">
        <v>40</v>
      </c>
      <c r="D27" s="270"/>
      <c r="E27" s="395">
        <f>'資金収支（1年目）'!AD27*1000</f>
        <v>0</v>
      </c>
      <c r="F27" s="240">
        <f>ROUND($E27/1000,0)</f>
        <v>0</v>
      </c>
      <c r="G27" s="227"/>
      <c r="H27" s="70">
        <f>'資金収支（1年目）'!AE27</f>
        <v>0</v>
      </c>
      <c r="J27" s="275"/>
      <c r="K27" s="259"/>
      <c r="L27" s="269" t="s">
        <v>40</v>
      </c>
      <c r="M27" s="270"/>
      <c r="N27" s="395">
        <f t="shared" si="2"/>
        <v>0</v>
      </c>
      <c r="O27" s="240">
        <f>ROUND($E27/1000,0)</f>
        <v>0</v>
      </c>
      <c r="P27" s="227"/>
      <c r="Q27" s="70">
        <f>'資金収支（1年目）'!AN27</f>
        <v>0</v>
      </c>
    </row>
    <row r="28" spans="1:17" ht="21.2" customHeight="1" x14ac:dyDescent="0.15">
      <c r="A28" s="275"/>
      <c r="B28" s="259"/>
      <c r="C28" s="269" t="s">
        <v>100</v>
      </c>
      <c r="D28" s="270"/>
      <c r="E28" s="395">
        <f>'資金収支（1年目）'!AD28*1000</f>
        <v>0</v>
      </c>
      <c r="F28" s="240">
        <f>ROUND($E28/1000,0)</f>
        <v>0</v>
      </c>
      <c r="G28" s="227"/>
      <c r="H28" s="71">
        <f>'資金収支（1年目）'!AE28</f>
        <v>0</v>
      </c>
      <c r="J28" s="275"/>
      <c r="K28" s="259"/>
      <c r="L28" s="269" t="s">
        <v>100</v>
      </c>
      <c r="M28" s="270"/>
      <c r="N28" s="395">
        <f t="shared" si="2"/>
        <v>0</v>
      </c>
      <c r="O28" s="240">
        <f>ROUND($E28/1000,0)</f>
        <v>0</v>
      </c>
      <c r="P28" s="227"/>
      <c r="Q28" s="71">
        <f>'資金収支（1年目）'!AN28</f>
        <v>0</v>
      </c>
    </row>
    <row r="29" spans="1:17" ht="21.2" customHeight="1" thickBot="1" x14ac:dyDescent="0.2">
      <c r="A29" s="275"/>
      <c r="B29" s="259"/>
      <c r="C29" s="267"/>
      <c r="D29" s="268"/>
      <c r="E29" s="396">
        <f>'資金収支（1年目）'!E29</f>
        <v>0</v>
      </c>
      <c r="F29" s="251"/>
      <c r="G29" s="246"/>
      <c r="H29" s="71">
        <f>'資金収支（1年目）'!AE29</f>
        <v>0</v>
      </c>
      <c r="J29" s="275"/>
      <c r="K29" s="259"/>
      <c r="L29" s="267"/>
      <c r="M29" s="268"/>
      <c r="N29" s="396">
        <f t="shared" si="2"/>
        <v>0</v>
      </c>
      <c r="O29" s="251"/>
      <c r="P29" s="246"/>
      <c r="Q29" s="71">
        <f>'資金収支（1年目）'!AN29</f>
        <v>0</v>
      </c>
    </row>
    <row r="30" spans="1:17" ht="21.2" customHeight="1" thickTop="1" thickBot="1" x14ac:dyDescent="0.2">
      <c r="A30" s="275"/>
      <c r="B30" s="259"/>
      <c r="C30" s="282" t="s">
        <v>30</v>
      </c>
      <c r="D30" s="282"/>
      <c r="E30" s="283"/>
      <c r="F30" s="284">
        <f>SUM(F24:G29)</f>
        <v>0</v>
      </c>
      <c r="G30" s="256"/>
      <c r="H30" s="72">
        <f>'資金収支（1年目）'!AE30</f>
        <v>0</v>
      </c>
      <c r="J30" s="275"/>
      <c r="K30" s="259"/>
      <c r="L30" s="282" t="s">
        <v>30</v>
      </c>
      <c r="M30" s="282"/>
      <c r="N30" s="283"/>
      <c r="O30" s="284">
        <f>SUM(O24:P29)</f>
        <v>0</v>
      </c>
      <c r="P30" s="256"/>
      <c r="Q30" s="72">
        <f>'資金収支（1年目）'!AN30</f>
        <v>0</v>
      </c>
    </row>
    <row r="31" spans="1:17" ht="21.2" customHeight="1" x14ac:dyDescent="0.15">
      <c r="A31" s="275"/>
      <c r="B31" s="258" t="s">
        <v>41</v>
      </c>
      <c r="C31" s="261" t="s">
        <v>42</v>
      </c>
      <c r="D31" s="37" t="s">
        <v>43</v>
      </c>
      <c r="E31" s="394">
        <f>'資金収支（1年目）'!$E31</f>
        <v>0</v>
      </c>
      <c r="F31" s="38"/>
      <c r="G31" s="39">
        <f t="shared" ref="G31:G36" si="3">ROUND($E31*F31/1000,0)</f>
        <v>0</v>
      </c>
      <c r="H31" s="77">
        <f>'資金収支（1年目）'!AE31</f>
        <v>0</v>
      </c>
      <c r="J31" s="275"/>
      <c r="K31" s="258" t="s">
        <v>41</v>
      </c>
      <c r="L31" s="261" t="s">
        <v>42</v>
      </c>
      <c r="M31" s="37" t="s">
        <v>43</v>
      </c>
      <c r="N31" s="34">
        <f>'資金収支（1年目）'!$E31</f>
        <v>0</v>
      </c>
      <c r="O31" s="38"/>
      <c r="P31" s="39">
        <f t="shared" ref="P31:P36" si="4">ROUND($E31*O31/1000,0)</f>
        <v>0</v>
      </c>
      <c r="Q31" s="77">
        <f>'資金収支（1年目）'!AN31</f>
        <v>0</v>
      </c>
    </row>
    <row r="32" spans="1:17" ht="21.2" customHeight="1" x14ac:dyDescent="0.15">
      <c r="A32" s="275"/>
      <c r="B32" s="259"/>
      <c r="C32" s="262"/>
      <c r="D32" s="42" t="s">
        <v>99</v>
      </c>
      <c r="E32" s="395">
        <f>'資金収支（1年目）'!$E32</f>
        <v>0</v>
      </c>
      <c r="F32" s="43"/>
      <c r="G32" s="44">
        <f t="shared" si="3"/>
        <v>0</v>
      </c>
      <c r="H32" s="69">
        <f>'資金収支（1年目）'!AE32</f>
        <v>0</v>
      </c>
      <c r="J32" s="275"/>
      <c r="K32" s="259"/>
      <c r="L32" s="262"/>
      <c r="M32" s="42" t="s">
        <v>99</v>
      </c>
      <c r="N32" s="35">
        <f>'資金収支（1年目）'!$E32</f>
        <v>0</v>
      </c>
      <c r="O32" s="43"/>
      <c r="P32" s="44">
        <f t="shared" si="4"/>
        <v>0</v>
      </c>
      <c r="Q32" s="69">
        <f>'資金収支（1年目）'!AN32</f>
        <v>0</v>
      </c>
    </row>
    <row r="33" spans="1:17" ht="21.2" customHeight="1" x14ac:dyDescent="0.15">
      <c r="A33" s="275"/>
      <c r="B33" s="259"/>
      <c r="C33" s="262"/>
      <c r="D33" s="407" t="s">
        <v>118</v>
      </c>
      <c r="E33" s="395">
        <f>'資金収支（1年目）'!$E33</f>
        <v>0</v>
      </c>
      <c r="F33" s="43"/>
      <c r="G33" s="44">
        <f t="shared" si="3"/>
        <v>0</v>
      </c>
      <c r="H33" s="69">
        <f>'資金収支（1年目）'!AE33</f>
        <v>0</v>
      </c>
      <c r="J33" s="275"/>
      <c r="K33" s="259"/>
      <c r="L33" s="262"/>
      <c r="M33" s="407" t="s">
        <v>118</v>
      </c>
      <c r="N33" s="35">
        <f>'資金収支（1年目）'!$E33</f>
        <v>0</v>
      </c>
      <c r="O33" s="43"/>
      <c r="P33" s="44">
        <f t="shared" si="4"/>
        <v>0</v>
      </c>
      <c r="Q33" s="69">
        <f>'資金収支（1年目）'!AN33</f>
        <v>0</v>
      </c>
    </row>
    <row r="34" spans="1:17" ht="21.2" customHeight="1" x14ac:dyDescent="0.15">
      <c r="A34" s="275"/>
      <c r="B34" s="259"/>
      <c r="C34" s="262"/>
      <c r="D34" s="407" t="s">
        <v>119</v>
      </c>
      <c r="E34" s="395">
        <f>'資金収支（1年目）'!$E34</f>
        <v>0</v>
      </c>
      <c r="F34" s="43"/>
      <c r="G34" s="44">
        <f t="shared" si="3"/>
        <v>0</v>
      </c>
      <c r="H34" s="69">
        <f>'資金収支（1年目）'!AE34</f>
        <v>0</v>
      </c>
      <c r="J34" s="275"/>
      <c r="K34" s="259"/>
      <c r="L34" s="262"/>
      <c r="M34" s="407" t="s">
        <v>119</v>
      </c>
      <c r="N34" s="35">
        <f>'資金収支（1年目）'!$E34</f>
        <v>0</v>
      </c>
      <c r="O34" s="43"/>
      <c r="P34" s="44">
        <f t="shared" si="4"/>
        <v>0</v>
      </c>
      <c r="Q34" s="69">
        <f>'資金収支（1年目）'!AN34</f>
        <v>0</v>
      </c>
    </row>
    <row r="35" spans="1:17" ht="21.2" customHeight="1" x14ac:dyDescent="0.15">
      <c r="A35" s="275"/>
      <c r="B35" s="259"/>
      <c r="C35" s="262"/>
      <c r="D35" s="42"/>
      <c r="E35" s="395">
        <f>'資金収支（1年目）'!$E35</f>
        <v>0</v>
      </c>
      <c r="F35" s="43"/>
      <c r="G35" s="44">
        <f t="shared" si="3"/>
        <v>0</v>
      </c>
      <c r="H35" s="69">
        <f>'資金収支（1年目）'!AE35</f>
        <v>0</v>
      </c>
      <c r="J35" s="275"/>
      <c r="K35" s="259"/>
      <c r="L35" s="262"/>
      <c r="M35" s="42"/>
      <c r="N35" s="35">
        <f>'資金収支（1年目）'!$E35</f>
        <v>0</v>
      </c>
      <c r="O35" s="43"/>
      <c r="P35" s="44">
        <f t="shared" si="4"/>
        <v>0</v>
      </c>
      <c r="Q35" s="69">
        <f>'資金収支（1年目）'!AN35</f>
        <v>0</v>
      </c>
    </row>
    <row r="36" spans="1:17" ht="21.2" customHeight="1" x14ac:dyDescent="0.15">
      <c r="A36" s="275"/>
      <c r="B36" s="259"/>
      <c r="C36" s="262"/>
      <c r="D36" s="42"/>
      <c r="E36" s="395">
        <f>'資金収支（1年目）'!$E36</f>
        <v>0</v>
      </c>
      <c r="F36" s="43"/>
      <c r="G36" s="44">
        <f t="shared" si="3"/>
        <v>0</v>
      </c>
      <c r="H36" s="69">
        <f>'資金収支（1年目）'!AE36</f>
        <v>0</v>
      </c>
      <c r="J36" s="275"/>
      <c r="K36" s="259"/>
      <c r="L36" s="262"/>
      <c r="M36" s="42"/>
      <c r="N36" s="35">
        <f>'資金収支（1年目）'!$E36</f>
        <v>0</v>
      </c>
      <c r="O36" s="43"/>
      <c r="P36" s="44">
        <f t="shared" si="4"/>
        <v>0</v>
      </c>
      <c r="Q36" s="69">
        <f>'資金収支（1年目）'!AN36</f>
        <v>0</v>
      </c>
    </row>
    <row r="37" spans="1:17" ht="21.2" customHeight="1" thickBot="1" x14ac:dyDescent="0.2">
      <c r="A37" s="275"/>
      <c r="B37" s="259"/>
      <c r="C37" s="262"/>
      <c r="D37" s="46" t="s">
        <v>47</v>
      </c>
      <c r="E37" s="397">
        <f>'資金収支（1年目）'!$E37</f>
        <v>0</v>
      </c>
      <c r="F37" s="48"/>
      <c r="G37" s="49"/>
      <c r="H37" s="74">
        <f>'資金収支（1年目）'!AE37</f>
        <v>0</v>
      </c>
      <c r="J37" s="275"/>
      <c r="K37" s="259"/>
      <c r="L37" s="262"/>
      <c r="M37" s="46" t="s">
        <v>47</v>
      </c>
      <c r="N37" s="47">
        <f>'資金収支（1年目）'!$E37</f>
        <v>0</v>
      </c>
      <c r="O37" s="48"/>
      <c r="P37" s="49"/>
      <c r="Q37" s="74">
        <f>'資金収支（1年目）'!AN37</f>
        <v>0</v>
      </c>
    </row>
    <row r="38" spans="1:17" ht="21.2" customHeight="1" thickTop="1" x14ac:dyDescent="0.15">
      <c r="A38" s="275"/>
      <c r="B38" s="259"/>
      <c r="C38" s="263"/>
      <c r="D38" s="264" t="s">
        <v>48</v>
      </c>
      <c r="E38" s="265"/>
      <c r="F38" s="51">
        <f t="shared" ref="F38:G38" si="5">SUM(F31:F37)</f>
        <v>0</v>
      </c>
      <c r="G38" s="52">
        <f t="shared" si="5"/>
        <v>0</v>
      </c>
      <c r="H38" s="78">
        <f>'資金収支（1年目）'!AE38</f>
        <v>0</v>
      </c>
      <c r="J38" s="275"/>
      <c r="K38" s="259"/>
      <c r="L38" s="263"/>
      <c r="M38" s="264" t="s">
        <v>48</v>
      </c>
      <c r="N38" s="265"/>
      <c r="O38" s="51">
        <f t="shared" ref="O38:P38" si="6">SUM(O31:O37)</f>
        <v>0</v>
      </c>
      <c r="P38" s="52">
        <f t="shared" si="6"/>
        <v>0</v>
      </c>
      <c r="Q38" s="78">
        <f>'資金収支（1年目）'!AN38</f>
        <v>0</v>
      </c>
    </row>
    <row r="39" spans="1:17" ht="21.2" customHeight="1" x14ac:dyDescent="0.15">
      <c r="A39" s="275"/>
      <c r="B39" s="259"/>
      <c r="C39" s="266" t="s">
        <v>49</v>
      </c>
      <c r="D39" s="239"/>
      <c r="E39" s="56" t="str">
        <f>'資金収支（1年目）'!E39</f>
        <v>-</v>
      </c>
      <c r="F39" s="240"/>
      <c r="G39" s="227"/>
      <c r="H39" s="70">
        <f>'資金収支（1年目）'!AE39</f>
        <v>0</v>
      </c>
      <c r="J39" s="275"/>
      <c r="K39" s="259"/>
      <c r="L39" s="266" t="s">
        <v>49</v>
      </c>
      <c r="M39" s="239"/>
      <c r="N39" s="56" t="str">
        <f>E39</f>
        <v>-</v>
      </c>
      <c r="O39" s="240"/>
      <c r="P39" s="400"/>
      <c r="Q39" s="401">
        <f>'資金収支（1年目）'!AN39</f>
        <v>0</v>
      </c>
    </row>
    <row r="40" spans="1:17" ht="21.2" customHeight="1" x14ac:dyDescent="0.15">
      <c r="A40" s="275"/>
      <c r="B40" s="259"/>
      <c r="C40" s="266" t="s">
        <v>50</v>
      </c>
      <c r="D40" s="239"/>
      <c r="E40" s="35" t="str">
        <f>'資金収支（1年目）'!E40</f>
        <v>-</v>
      </c>
      <c r="F40" s="240"/>
      <c r="G40" s="227"/>
      <c r="H40" s="70">
        <f>'資金収支（1年目）'!AE40</f>
        <v>0</v>
      </c>
      <c r="J40" s="275"/>
      <c r="K40" s="259"/>
      <c r="L40" s="266" t="s">
        <v>50</v>
      </c>
      <c r="M40" s="239"/>
      <c r="N40" s="35" t="str">
        <f t="shared" ref="N40:N43" si="7">E40</f>
        <v>-</v>
      </c>
      <c r="O40" s="240"/>
      <c r="P40" s="400"/>
      <c r="Q40" s="401">
        <f>'資金収支（1年目）'!AN40</f>
        <v>0</v>
      </c>
    </row>
    <row r="41" spans="1:17" ht="21.2" customHeight="1" x14ac:dyDescent="0.15">
      <c r="A41" s="275"/>
      <c r="B41" s="259"/>
      <c r="C41" s="266" t="s">
        <v>51</v>
      </c>
      <c r="D41" s="239"/>
      <c r="E41" s="35" t="str">
        <f>'資金収支（1年目）'!E41</f>
        <v>-</v>
      </c>
      <c r="F41" s="240"/>
      <c r="G41" s="227"/>
      <c r="H41" s="71">
        <f>'資金収支（1年目）'!AE41</f>
        <v>0</v>
      </c>
      <c r="J41" s="275"/>
      <c r="K41" s="259"/>
      <c r="L41" s="266" t="s">
        <v>51</v>
      </c>
      <c r="M41" s="239"/>
      <c r="N41" s="35" t="str">
        <f t="shared" si="7"/>
        <v>-</v>
      </c>
      <c r="O41" s="240"/>
      <c r="P41" s="400"/>
      <c r="Q41" s="402">
        <f>'資金収支（1年目）'!AN41</f>
        <v>0</v>
      </c>
    </row>
    <row r="42" spans="1:17" ht="21.2" customHeight="1" x14ac:dyDescent="0.15">
      <c r="A42" s="275"/>
      <c r="B42" s="259"/>
      <c r="C42" s="253" t="s">
        <v>52</v>
      </c>
      <c r="D42" s="254"/>
      <c r="E42" s="47" t="str">
        <f>'資金収支（1年目）'!E42</f>
        <v>-</v>
      </c>
      <c r="F42" s="251"/>
      <c r="G42" s="252"/>
      <c r="H42" s="71">
        <f>'資金収支（1年目）'!AE42</f>
        <v>0</v>
      </c>
      <c r="J42" s="275"/>
      <c r="K42" s="259"/>
      <c r="L42" s="253" t="s">
        <v>52</v>
      </c>
      <c r="M42" s="254"/>
      <c r="N42" s="47" t="str">
        <f t="shared" si="7"/>
        <v>-</v>
      </c>
      <c r="O42" s="251"/>
      <c r="P42" s="242"/>
      <c r="Q42" s="402">
        <f>'資金収支（1年目）'!AN42</f>
        <v>0</v>
      </c>
    </row>
    <row r="43" spans="1:17" ht="21.2" customHeight="1" thickBot="1" x14ac:dyDescent="0.2">
      <c r="A43" s="275"/>
      <c r="B43" s="259"/>
      <c r="C43" s="249"/>
      <c r="D43" s="250"/>
      <c r="E43" s="47" t="str">
        <f>'資金収支（1年目）'!E43</f>
        <v>-</v>
      </c>
      <c r="F43" s="358"/>
      <c r="G43" s="359"/>
      <c r="H43" s="71">
        <f>'資金収支（1年目）'!AE43</f>
        <v>0</v>
      </c>
      <c r="J43" s="275"/>
      <c r="K43" s="259"/>
      <c r="L43" s="249"/>
      <c r="M43" s="250"/>
      <c r="N43" s="47" t="str">
        <f t="shared" si="7"/>
        <v>-</v>
      </c>
      <c r="O43" s="251"/>
      <c r="P43" s="242"/>
      <c r="Q43" s="403">
        <f>'資金収支（1年目）'!AN43</f>
        <v>0</v>
      </c>
    </row>
    <row r="44" spans="1:17" ht="21.2" customHeight="1" thickTop="1" thickBot="1" x14ac:dyDescent="0.2">
      <c r="A44" s="275"/>
      <c r="B44" s="260"/>
      <c r="C44" s="243" t="s">
        <v>53</v>
      </c>
      <c r="D44" s="243"/>
      <c r="E44" s="244"/>
      <c r="F44" s="245">
        <f>SUM(F39:G43)+G38</f>
        <v>0</v>
      </c>
      <c r="G44" s="229"/>
      <c r="H44" s="75">
        <f>'資金収支（1年目）'!AE44</f>
        <v>0</v>
      </c>
      <c r="J44" s="275"/>
      <c r="K44" s="260"/>
      <c r="L44" s="243" t="s">
        <v>53</v>
      </c>
      <c r="M44" s="243"/>
      <c r="N44" s="244"/>
      <c r="O44" s="245">
        <f>SUM(O39:P43)+P38</f>
        <v>0</v>
      </c>
      <c r="P44" s="229"/>
      <c r="Q44" s="75">
        <f>'資金収支（1年目）'!AN44</f>
        <v>0</v>
      </c>
    </row>
    <row r="45" spans="1:17" ht="21.2" customHeight="1" x14ac:dyDescent="0.15">
      <c r="A45" s="275"/>
      <c r="B45" s="231" t="s">
        <v>54</v>
      </c>
      <c r="C45" s="234" t="s">
        <v>55</v>
      </c>
      <c r="D45" s="235"/>
      <c r="E45" s="398">
        <f>'資金収支（1年目）'!E45</f>
        <v>0</v>
      </c>
      <c r="F45" s="236"/>
      <c r="G45" s="218"/>
      <c r="H45" s="140">
        <f>'資金収支（1年目）'!AE45</f>
        <v>0</v>
      </c>
      <c r="J45" s="275"/>
      <c r="K45" s="231" t="s">
        <v>54</v>
      </c>
      <c r="L45" s="234" t="s">
        <v>55</v>
      </c>
      <c r="M45" s="235"/>
      <c r="N45" s="79">
        <f>'資金収支（1年目）'!N45</f>
        <v>0</v>
      </c>
      <c r="O45" s="236"/>
      <c r="P45" s="218"/>
      <c r="Q45" s="140">
        <f>'資金収支（1年目）'!AN45</f>
        <v>0</v>
      </c>
    </row>
    <row r="46" spans="1:17" ht="21.2" customHeight="1" x14ac:dyDescent="0.15">
      <c r="A46" s="275"/>
      <c r="B46" s="232"/>
      <c r="C46" s="238" t="s">
        <v>56</v>
      </c>
      <c r="D46" s="239"/>
      <c r="E46" s="166">
        <f>'資金収支（1年目）'!E46</f>
        <v>0</v>
      </c>
      <c r="F46" s="240"/>
      <c r="G46" s="227"/>
      <c r="H46" s="141">
        <f>'資金収支（1年目）'!AE46</f>
        <v>0</v>
      </c>
      <c r="J46" s="275"/>
      <c r="K46" s="232"/>
      <c r="L46" s="238" t="s">
        <v>56</v>
      </c>
      <c r="M46" s="239"/>
      <c r="N46" s="17">
        <f>'資金収支（1年目）'!N46</f>
        <v>0</v>
      </c>
      <c r="O46" s="240"/>
      <c r="P46" s="227"/>
      <c r="Q46" s="141">
        <f>'資金収支（1年目）'!AN46</f>
        <v>0</v>
      </c>
    </row>
    <row r="47" spans="1:17" ht="21.2" customHeight="1" thickBot="1" x14ac:dyDescent="0.2">
      <c r="A47" s="275"/>
      <c r="B47" s="232"/>
      <c r="C47" s="221" t="s">
        <v>57</v>
      </c>
      <c r="D47" s="222"/>
      <c r="E47" s="399">
        <f>'資金収支（1年目）'!E47</f>
        <v>0</v>
      </c>
      <c r="F47" s="223"/>
      <c r="G47" s="224"/>
      <c r="H47" s="71">
        <f>'資金収支（1年目）'!AE47</f>
        <v>0</v>
      </c>
      <c r="J47" s="275"/>
      <c r="K47" s="232"/>
      <c r="L47" s="221" t="s">
        <v>57</v>
      </c>
      <c r="M47" s="222"/>
      <c r="N47" s="80">
        <f>'資金収支（1年目）'!N47</f>
        <v>0</v>
      </c>
      <c r="O47" s="223"/>
      <c r="P47" s="224"/>
      <c r="Q47" s="71">
        <f>'資金収支（1年目）'!AN47</f>
        <v>0</v>
      </c>
    </row>
    <row r="48" spans="1:17" ht="21.2" customHeight="1" thickTop="1" thickBot="1" x14ac:dyDescent="0.2">
      <c r="A48" s="275"/>
      <c r="B48" s="233"/>
      <c r="C48" s="214" t="s">
        <v>58</v>
      </c>
      <c r="D48" s="214"/>
      <c r="E48" s="215"/>
      <c r="F48" s="216">
        <f>SUM(F45:G47)</f>
        <v>0</v>
      </c>
      <c r="G48" s="208"/>
      <c r="H48" s="81">
        <f>'資金収支（1年目）'!AE48</f>
        <v>0</v>
      </c>
      <c r="J48" s="275"/>
      <c r="K48" s="233"/>
      <c r="L48" s="214" t="s">
        <v>58</v>
      </c>
      <c r="M48" s="214"/>
      <c r="N48" s="215"/>
      <c r="O48" s="216">
        <f>SUM(O45:P47)</f>
        <v>0</v>
      </c>
      <c r="P48" s="208"/>
      <c r="Q48" s="81">
        <f>'資金収支（1年目）'!AN48</f>
        <v>0</v>
      </c>
    </row>
    <row r="49" spans="1:17" ht="21.2" customHeight="1" thickTop="1" thickBot="1" x14ac:dyDescent="0.2">
      <c r="A49" s="276"/>
      <c r="B49" s="210" t="s">
        <v>59</v>
      </c>
      <c r="C49" s="211"/>
      <c r="D49" s="211"/>
      <c r="E49" s="212"/>
      <c r="F49" s="213">
        <f>SUM(F48,F44,F30)</f>
        <v>0</v>
      </c>
      <c r="G49" s="190"/>
      <c r="H49" s="76">
        <f>'資金収支（1年目）'!AE49</f>
        <v>0</v>
      </c>
      <c r="J49" s="276"/>
      <c r="K49" s="210" t="s">
        <v>59</v>
      </c>
      <c r="L49" s="211"/>
      <c r="M49" s="211"/>
      <c r="N49" s="212"/>
      <c r="O49" s="213">
        <f>SUM(O48,O44,O30)</f>
        <v>0</v>
      </c>
      <c r="P49" s="190"/>
      <c r="Q49" s="76">
        <f>'資金収支（1年目）'!AN49</f>
        <v>0</v>
      </c>
    </row>
    <row r="50" spans="1:17" ht="15.2" customHeight="1" thickBot="1" x14ac:dyDescent="0.2">
      <c r="F50" s="4"/>
      <c r="G50" s="4"/>
      <c r="H50" s="61"/>
      <c r="O50" s="4"/>
      <c r="P50" s="4"/>
      <c r="Q50" s="61"/>
    </row>
    <row r="51" spans="1:17" ht="21.2" customHeight="1" thickBot="1" x14ac:dyDescent="0.2">
      <c r="A51" s="200" t="s">
        <v>60</v>
      </c>
      <c r="B51" s="202" t="s">
        <v>91</v>
      </c>
      <c r="C51" s="203"/>
      <c r="D51" s="203"/>
      <c r="E51" s="204"/>
      <c r="F51" s="205">
        <f>F23-F49</f>
        <v>0</v>
      </c>
      <c r="G51" s="206"/>
      <c r="H51" s="82">
        <f>'資金収支（1年目）'!AE51</f>
        <v>0</v>
      </c>
      <c r="J51" s="200" t="s">
        <v>60</v>
      </c>
      <c r="K51" s="202" t="s">
        <v>91</v>
      </c>
      <c r="L51" s="203"/>
      <c r="M51" s="203"/>
      <c r="N51" s="204"/>
      <c r="O51" s="205">
        <f>O23-O49</f>
        <v>0</v>
      </c>
      <c r="P51" s="206"/>
      <c r="Q51" s="82">
        <f>'資金収支（1年目）'!AN51</f>
        <v>0</v>
      </c>
    </row>
    <row r="52" spans="1:17" ht="21.2" customHeight="1" thickTop="1" thickBot="1" x14ac:dyDescent="0.2">
      <c r="A52" s="201"/>
      <c r="B52" s="191" t="s">
        <v>62</v>
      </c>
      <c r="C52" s="192"/>
      <c r="D52" s="192"/>
      <c r="E52" s="193"/>
      <c r="F52" s="194">
        <f>'資金収支（1年目）'!AB52+F51</f>
        <v>0</v>
      </c>
      <c r="G52" s="195"/>
      <c r="H52" s="76">
        <f>'資金収支（1年目）'!AE52</f>
        <v>0</v>
      </c>
      <c r="J52" s="201"/>
      <c r="K52" s="191" t="s">
        <v>62</v>
      </c>
      <c r="L52" s="192"/>
      <c r="M52" s="192"/>
      <c r="N52" s="193"/>
      <c r="O52" s="408">
        <f>F52+O51</f>
        <v>0</v>
      </c>
      <c r="P52" s="409"/>
      <c r="Q52" s="76">
        <f>'資金収支（1年目）'!AN52</f>
        <v>0</v>
      </c>
    </row>
  </sheetData>
  <mergeCells count="174">
    <mergeCell ref="B52:E52"/>
    <mergeCell ref="F52:G52"/>
    <mergeCell ref="K52:N52"/>
    <mergeCell ref="O52:P52"/>
    <mergeCell ref="B49:E49"/>
    <mergeCell ref="F49:G49"/>
    <mergeCell ref="K49:N49"/>
    <mergeCell ref="O49:P49"/>
    <mergeCell ref="A51:A52"/>
    <mergeCell ref="B51:E51"/>
    <mergeCell ref="F51:G51"/>
    <mergeCell ref="J51:J52"/>
    <mergeCell ref="K51:N51"/>
    <mergeCell ref="O51:P51"/>
    <mergeCell ref="C47:D47"/>
    <mergeCell ref="F47:G47"/>
    <mergeCell ref="L47:M47"/>
    <mergeCell ref="O47:P47"/>
    <mergeCell ref="C48:E48"/>
    <mergeCell ref="F48:G48"/>
    <mergeCell ref="L48:N48"/>
    <mergeCell ref="O48:P48"/>
    <mergeCell ref="B45:B48"/>
    <mergeCell ref="C45:D45"/>
    <mergeCell ref="F45:G45"/>
    <mergeCell ref="K45:K48"/>
    <mergeCell ref="L45:M45"/>
    <mergeCell ref="O45:P45"/>
    <mergeCell ref="C46:D46"/>
    <mergeCell ref="F46:G46"/>
    <mergeCell ref="L46:M46"/>
    <mergeCell ref="O46:P46"/>
    <mergeCell ref="C43:D43"/>
    <mergeCell ref="F43:G43"/>
    <mergeCell ref="L43:M43"/>
    <mergeCell ref="O43:P43"/>
    <mergeCell ref="C44:E44"/>
    <mergeCell ref="F44:G44"/>
    <mergeCell ref="L44:N44"/>
    <mergeCell ref="O44:P44"/>
    <mergeCell ref="C41:D41"/>
    <mergeCell ref="F41:G41"/>
    <mergeCell ref="L41:M41"/>
    <mergeCell ref="O41:P41"/>
    <mergeCell ref="C42:D42"/>
    <mergeCell ref="F42:G42"/>
    <mergeCell ref="L42:M42"/>
    <mergeCell ref="O42:P42"/>
    <mergeCell ref="C39:D39"/>
    <mergeCell ref="F39:G39"/>
    <mergeCell ref="L39:M39"/>
    <mergeCell ref="O39:P39"/>
    <mergeCell ref="C40:D40"/>
    <mergeCell ref="F40:G40"/>
    <mergeCell ref="L40:M40"/>
    <mergeCell ref="O40:P40"/>
    <mergeCell ref="C30:E30"/>
    <mergeCell ref="F30:G30"/>
    <mergeCell ref="L30:N30"/>
    <mergeCell ref="O30:P30"/>
    <mergeCell ref="B31:B44"/>
    <mergeCell ref="C31:C38"/>
    <mergeCell ref="K31:K44"/>
    <mergeCell ref="L31:L38"/>
    <mergeCell ref="D38:E38"/>
    <mergeCell ref="M38:N38"/>
    <mergeCell ref="L28:M28"/>
    <mergeCell ref="O28:P28"/>
    <mergeCell ref="C29:D29"/>
    <mergeCell ref="F29:G29"/>
    <mergeCell ref="L29:M29"/>
    <mergeCell ref="O29:P29"/>
    <mergeCell ref="L26:M26"/>
    <mergeCell ref="O26:P26"/>
    <mergeCell ref="C27:D27"/>
    <mergeCell ref="F27:G27"/>
    <mergeCell ref="L27:M27"/>
    <mergeCell ref="O27:P27"/>
    <mergeCell ref="L24:M24"/>
    <mergeCell ref="O24:P24"/>
    <mergeCell ref="C25:D25"/>
    <mergeCell ref="F25:G25"/>
    <mergeCell ref="L25:M25"/>
    <mergeCell ref="O25:P25"/>
    <mergeCell ref="A24:A49"/>
    <mergeCell ref="B24:B30"/>
    <mergeCell ref="C24:D24"/>
    <mergeCell ref="F24:G24"/>
    <mergeCell ref="J24:J49"/>
    <mergeCell ref="K24:K30"/>
    <mergeCell ref="C26:D26"/>
    <mergeCell ref="F26:G26"/>
    <mergeCell ref="C28:D28"/>
    <mergeCell ref="F28:G28"/>
    <mergeCell ref="C22:E22"/>
    <mergeCell ref="F22:G22"/>
    <mergeCell ref="L22:N22"/>
    <mergeCell ref="O22:P22"/>
    <mergeCell ref="B23:E23"/>
    <mergeCell ref="F23:G23"/>
    <mergeCell ref="K23:N23"/>
    <mergeCell ref="O23:P23"/>
    <mergeCell ref="C20:D20"/>
    <mergeCell ref="F20:G20"/>
    <mergeCell ref="L20:M20"/>
    <mergeCell ref="O20:P20"/>
    <mergeCell ref="C21:D21"/>
    <mergeCell ref="F21:G21"/>
    <mergeCell ref="L21:M21"/>
    <mergeCell ref="O21:P21"/>
    <mergeCell ref="C18:E18"/>
    <mergeCell ref="F18:G18"/>
    <mergeCell ref="L18:N18"/>
    <mergeCell ref="O18:P18"/>
    <mergeCell ref="B19:B22"/>
    <mergeCell ref="C19:D19"/>
    <mergeCell ref="F19:G19"/>
    <mergeCell ref="K19:K22"/>
    <mergeCell ref="L19:M19"/>
    <mergeCell ref="O19:P19"/>
    <mergeCell ref="F16:G16"/>
    <mergeCell ref="L16:M16"/>
    <mergeCell ref="O16:P16"/>
    <mergeCell ref="C17:D17"/>
    <mergeCell ref="F17:G17"/>
    <mergeCell ref="L17:M17"/>
    <mergeCell ref="O17:P17"/>
    <mergeCell ref="O13:P13"/>
    <mergeCell ref="C14:D14"/>
    <mergeCell ref="F14:G14"/>
    <mergeCell ref="L14:M14"/>
    <mergeCell ref="O14:P14"/>
    <mergeCell ref="C15:D15"/>
    <mergeCell ref="F15:G15"/>
    <mergeCell ref="L15:M15"/>
    <mergeCell ref="O15:P15"/>
    <mergeCell ref="C12:E12"/>
    <mergeCell ref="L12:N12"/>
    <mergeCell ref="A13:A23"/>
    <mergeCell ref="B13:B18"/>
    <mergeCell ref="C13:D13"/>
    <mergeCell ref="F13:G13"/>
    <mergeCell ref="J13:J23"/>
    <mergeCell ref="K13:K18"/>
    <mergeCell ref="L13:M13"/>
    <mergeCell ref="C16:D16"/>
    <mergeCell ref="C9:D9"/>
    <mergeCell ref="L9:M9"/>
    <mergeCell ref="C10:D10"/>
    <mergeCell ref="L10:M10"/>
    <mergeCell ref="C11:D11"/>
    <mergeCell ref="L11:M11"/>
    <mergeCell ref="C6:D6"/>
    <mergeCell ref="L6:M6"/>
    <mergeCell ref="C7:D7"/>
    <mergeCell ref="L7:M7"/>
    <mergeCell ref="C8:D8"/>
    <mergeCell ref="L8:M8"/>
    <mergeCell ref="A4:A12"/>
    <mergeCell ref="B4:E4"/>
    <mergeCell ref="F4:G4"/>
    <mergeCell ref="J4:J12"/>
    <mergeCell ref="K4:N4"/>
    <mergeCell ref="O4:P4"/>
    <mergeCell ref="B5:B12"/>
    <mergeCell ref="C5:D5"/>
    <mergeCell ref="K5:K12"/>
    <mergeCell ref="L5:M5"/>
    <mergeCell ref="A1:H1"/>
    <mergeCell ref="J1:Q1"/>
    <mergeCell ref="A3:E3"/>
    <mergeCell ref="F3:G3"/>
    <mergeCell ref="J3:N3"/>
    <mergeCell ref="O3:P3"/>
  </mergeCells>
  <phoneticPr fontId="3"/>
  <printOptions horizontalCentered="1" verticalCentered="1"/>
  <pageMargins left="0.39370078740157483" right="0.39370078740157483" top="0.19685039370078741" bottom="0.19685039370078741" header="0.19685039370078741" footer="0.51181102362204722"/>
  <pageSetup paperSize="9" scale="57" orientation="landscape" r:id="rId1"/>
  <headerFooter alignWithMargins="0">
    <oddHeader>&amp;R（別紙2-6）</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59"/>
  <sheetViews>
    <sheetView view="pageBreakPreview" zoomScale="85" zoomScaleNormal="100" zoomScaleSheetLayoutView="85" workbookViewId="0">
      <pane xSplit="5" ySplit="3" topLeftCell="F4" activePane="bottomRight" state="frozen"/>
      <selection activeCell="D33" sqref="D33:D34"/>
      <selection pane="topRight" activeCell="D33" sqref="D33:D34"/>
      <selection pane="bottomLeft" activeCell="D33" sqref="D33:D34"/>
      <selection pane="bottomRight" activeCell="N30" sqref="N30:O30"/>
    </sheetView>
  </sheetViews>
  <sheetFormatPr defaultRowHeight="13.5" x14ac:dyDescent="0.15"/>
  <cols>
    <col min="1" max="3" width="3.75" style="3" customWidth="1"/>
    <col min="4" max="4" width="13.75" style="3" customWidth="1"/>
    <col min="5" max="5" width="12.625" style="3" customWidth="1"/>
    <col min="6" max="6" width="3.625" style="3" customWidth="1"/>
    <col min="7" max="7" width="10.625" style="3" customWidth="1"/>
    <col min="8" max="8" width="3.625" style="3" customWidth="1"/>
    <col min="9" max="9" width="10.625" style="3" customWidth="1"/>
    <col min="10" max="10" width="3.625" style="3" customWidth="1"/>
    <col min="11" max="11" width="10.625" style="3" customWidth="1"/>
    <col min="12" max="12" width="3.625" style="3" customWidth="1"/>
    <col min="13" max="13" width="10.625" style="3" customWidth="1"/>
    <col min="14" max="14" width="3.625" style="3" customWidth="1"/>
    <col min="15" max="15" width="10.625" style="3" customWidth="1"/>
    <col min="16" max="16" width="3.625" style="3" customWidth="1"/>
    <col min="17" max="17" width="10.625" style="3" customWidth="1"/>
    <col min="18" max="18" width="3.625" style="3" customWidth="1"/>
    <col min="19" max="19" width="10.625" style="3" customWidth="1"/>
    <col min="20" max="20" width="3.625" style="3" customWidth="1"/>
    <col min="21" max="21" width="10.625" style="3" customWidth="1"/>
    <col min="22" max="22" width="3.625" style="3" customWidth="1"/>
    <col min="23" max="23" width="10.625" style="3" customWidth="1"/>
    <col min="24" max="24" width="3.625" style="3" customWidth="1"/>
    <col min="25" max="25" width="10.625" style="3" customWidth="1"/>
    <col min="26" max="26" width="3.625" style="3" customWidth="1"/>
    <col min="27" max="27" width="10.625" style="3" customWidth="1"/>
    <col min="28" max="28" width="3.625" style="3" customWidth="1"/>
    <col min="29" max="30" width="10.625" style="3" customWidth="1"/>
    <col min="31" max="31" width="17.75" style="64" customWidth="1"/>
    <col min="32" max="16384" width="9" style="3"/>
  </cols>
  <sheetData>
    <row r="1" spans="1:31" s="1" customFormat="1" ht="26.25" customHeight="1" x14ac:dyDescent="0.15">
      <c r="A1" s="340" t="s">
        <v>97</v>
      </c>
      <c r="B1" s="340"/>
      <c r="C1" s="340"/>
      <c r="D1" s="340"/>
      <c r="E1" s="340"/>
      <c r="F1" s="340"/>
      <c r="G1" s="340"/>
      <c r="H1" s="340"/>
      <c r="I1" s="340"/>
      <c r="J1" s="340"/>
      <c r="K1" s="340"/>
      <c r="L1" s="340"/>
      <c r="M1" s="340"/>
      <c r="N1" s="340"/>
      <c r="O1" s="340"/>
      <c r="P1" s="340"/>
      <c r="Q1" s="340"/>
      <c r="R1" s="340"/>
      <c r="S1" s="340"/>
      <c r="T1" s="340"/>
      <c r="U1" s="340"/>
      <c r="V1" s="340"/>
      <c r="W1" s="340"/>
      <c r="X1" s="340"/>
      <c r="Y1" s="340"/>
      <c r="Z1" s="340"/>
      <c r="AA1" s="340"/>
      <c r="AB1" s="340"/>
      <c r="AC1" s="340"/>
      <c r="AD1" s="340"/>
      <c r="AE1" s="340"/>
    </row>
    <row r="2" spans="1:31" ht="22.5" customHeight="1" thickBot="1" x14ac:dyDescent="0.2">
      <c r="A2" s="2" t="s">
        <v>104</v>
      </c>
      <c r="AE2" s="4" t="s">
        <v>0</v>
      </c>
    </row>
    <row r="3" spans="1:31" ht="20.25" customHeight="1" thickBot="1" x14ac:dyDescent="0.2">
      <c r="A3" s="341" t="s">
        <v>1</v>
      </c>
      <c r="B3" s="342"/>
      <c r="C3" s="342"/>
      <c r="D3" s="342"/>
      <c r="E3" s="343"/>
      <c r="F3" s="342" t="s">
        <v>2</v>
      </c>
      <c r="G3" s="344"/>
      <c r="H3" s="345" t="s">
        <v>3</v>
      </c>
      <c r="I3" s="346"/>
      <c r="J3" s="345" t="s">
        <v>4</v>
      </c>
      <c r="K3" s="346"/>
      <c r="L3" s="345" t="s">
        <v>5</v>
      </c>
      <c r="M3" s="346"/>
      <c r="N3" s="345" t="s">
        <v>6</v>
      </c>
      <c r="O3" s="346"/>
      <c r="P3" s="345" t="s">
        <v>7</v>
      </c>
      <c r="Q3" s="346"/>
      <c r="R3" s="345" t="s">
        <v>8</v>
      </c>
      <c r="S3" s="346"/>
      <c r="T3" s="345" t="s">
        <v>9</v>
      </c>
      <c r="U3" s="346"/>
      <c r="V3" s="345" t="s">
        <v>10</v>
      </c>
      <c r="W3" s="346"/>
      <c r="X3" s="345" t="s">
        <v>11</v>
      </c>
      <c r="Y3" s="346"/>
      <c r="Z3" s="345" t="s">
        <v>12</v>
      </c>
      <c r="AA3" s="346"/>
      <c r="AB3" s="345" t="s">
        <v>13</v>
      </c>
      <c r="AC3" s="347"/>
      <c r="AD3" s="5" t="s">
        <v>14</v>
      </c>
      <c r="AE3" s="153" t="s">
        <v>15</v>
      </c>
    </row>
    <row r="4" spans="1:31" ht="20.25" customHeight="1" x14ac:dyDescent="0.15">
      <c r="A4" s="274" t="s">
        <v>16</v>
      </c>
      <c r="B4" s="327" t="s">
        <v>17</v>
      </c>
      <c r="C4" s="328"/>
      <c r="D4" s="329"/>
      <c r="E4" s="330"/>
      <c r="F4" s="331">
        <f>F12</f>
        <v>0</v>
      </c>
      <c r="G4" s="325"/>
      <c r="H4" s="325">
        <f>H12</f>
        <v>0</v>
      </c>
      <c r="I4" s="325"/>
      <c r="J4" s="325">
        <f>J12</f>
        <v>0</v>
      </c>
      <c r="K4" s="325"/>
      <c r="L4" s="325">
        <f>L12</f>
        <v>0</v>
      </c>
      <c r="M4" s="325"/>
      <c r="N4" s="325">
        <f>N12</f>
        <v>0</v>
      </c>
      <c r="O4" s="325"/>
      <c r="P4" s="325">
        <f>P12</f>
        <v>0</v>
      </c>
      <c r="Q4" s="325"/>
      <c r="R4" s="325">
        <f>R12</f>
        <v>0</v>
      </c>
      <c r="S4" s="325"/>
      <c r="T4" s="325">
        <f>T12</f>
        <v>0</v>
      </c>
      <c r="U4" s="325"/>
      <c r="V4" s="325">
        <f>V12</f>
        <v>0</v>
      </c>
      <c r="W4" s="325"/>
      <c r="X4" s="325">
        <f>X12</f>
        <v>0</v>
      </c>
      <c r="Y4" s="325"/>
      <c r="Z4" s="325">
        <f>Z12</f>
        <v>0</v>
      </c>
      <c r="AA4" s="325"/>
      <c r="AB4" s="325">
        <f>AB12</f>
        <v>0</v>
      </c>
      <c r="AC4" s="332"/>
      <c r="AD4" s="333"/>
      <c r="AE4" s="6"/>
    </row>
    <row r="5" spans="1:31" ht="20.25" customHeight="1" x14ac:dyDescent="0.15">
      <c r="A5" s="275"/>
      <c r="B5" s="259" t="s">
        <v>18</v>
      </c>
      <c r="C5" s="336" t="s">
        <v>19</v>
      </c>
      <c r="D5" s="337"/>
      <c r="E5" s="164"/>
      <c r="F5" s="160"/>
      <c r="G5" s="156">
        <f>ROUND($E5*F5/1000,0)</f>
        <v>0</v>
      </c>
      <c r="H5" s="165"/>
      <c r="I5" s="156">
        <f>ROUND($E5*H5/1000,0)</f>
        <v>0</v>
      </c>
      <c r="J5" s="165"/>
      <c r="K5" s="156">
        <f t="shared" ref="K5:K11" si="0">ROUND($E5*J5/1000,0)</f>
        <v>0</v>
      </c>
      <c r="L5" s="165"/>
      <c r="M5" s="156">
        <f t="shared" ref="M5:M11" si="1">ROUND($E5*L5/1000,0)</f>
        <v>0</v>
      </c>
      <c r="N5" s="165"/>
      <c r="O5" s="156">
        <f t="shared" ref="O5:O11" si="2">ROUND($E5*N5/1000,0)</f>
        <v>0</v>
      </c>
      <c r="P5" s="165"/>
      <c r="Q5" s="156">
        <f t="shared" ref="Q5:Q11" si="3">ROUND($E5*P5/1000,0)</f>
        <v>0</v>
      </c>
      <c r="R5" s="165"/>
      <c r="S5" s="156">
        <f t="shared" ref="S5:S11" si="4">ROUND($E5*R5/1000,0)</f>
        <v>0</v>
      </c>
      <c r="T5" s="165"/>
      <c r="U5" s="156">
        <f t="shared" ref="U5:U11" si="5">ROUND($E5*T5/1000,0)</f>
        <v>0</v>
      </c>
      <c r="V5" s="165"/>
      <c r="W5" s="156">
        <f t="shared" ref="W5:W11" si="6">ROUND($E5*V5/1000,0)</f>
        <v>0</v>
      </c>
      <c r="X5" s="165"/>
      <c r="Y5" s="156">
        <f t="shared" ref="Y5:Y11" si="7">ROUND($E5*X5/1000,0)</f>
        <v>0</v>
      </c>
      <c r="Z5" s="165"/>
      <c r="AA5" s="156">
        <f t="shared" ref="AA5:AA11" si="8">ROUND($E5*Z5/1000,0)</f>
        <v>0</v>
      </c>
      <c r="AB5" s="165"/>
      <c r="AC5" s="162">
        <f t="shared" ref="AC5:AC11" si="9">ROUND($E5*AB5/1000,0)</f>
        <v>0</v>
      </c>
      <c r="AD5" s="334"/>
      <c r="AE5" s="163"/>
    </row>
    <row r="6" spans="1:31" ht="20.25" customHeight="1" x14ac:dyDescent="0.15">
      <c r="A6" s="275"/>
      <c r="B6" s="259"/>
      <c r="C6" s="266" t="s">
        <v>20</v>
      </c>
      <c r="D6" s="239"/>
      <c r="E6" s="155"/>
      <c r="F6" s="8"/>
      <c r="G6" s="156">
        <f t="shared" ref="G6:I11" si="10">ROUND($E6*F6/1000,0)</f>
        <v>0</v>
      </c>
      <c r="H6" s="8"/>
      <c r="I6" s="156">
        <f t="shared" si="10"/>
        <v>0</v>
      </c>
      <c r="J6" s="8"/>
      <c r="K6" s="156">
        <f t="shared" si="0"/>
        <v>0</v>
      </c>
      <c r="L6" s="8"/>
      <c r="M6" s="156">
        <f t="shared" si="1"/>
        <v>0</v>
      </c>
      <c r="N6" s="8"/>
      <c r="O6" s="156">
        <f t="shared" si="2"/>
        <v>0</v>
      </c>
      <c r="P6" s="8"/>
      <c r="Q6" s="156">
        <f t="shared" si="3"/>
        <v>0</v>
      </c>
      <c r="R6" s="8"/>
      <c r="S6" s="156">
        <f t="shared" si="4"/>
        <v>0</v>
      </c>
      <c r="T6" s="8"/>
      <c r="U6" s="156">
        <f t="shared" si="5"/>
        <v>0</v>
      </c>
      <c r="V6" s="8"/>
      <c r="W6" s="156">
        <f t="shared" si="6"/>
        <v>0</v>
      </c>
      <c r="X6" s="8"/>
      <c r="Y6" s="156">
        <f t="shared" si="7"/>
        <v>0</v>
      </c>
      <c r="Z6" s="8"/>
      <c r="AA6" s="156">
        <f t="shared" si="8"/>
        <v>0</v>
      </c>
      <c r="AB6" s="8"/>
      <c r="AC6" s="162">
        <f t="shared" si="9"/>
        <v>0</v>
      </c>
      <c r="AD6" s="334"/>
      <c r="AE6" s="9"/>
    </row>
    <row r="7" spans="1:31" ht="20.25" customHeight="1" x14ac:dyDescent="0.15">
      <c r="A7" s="275"/>
      <c r="B7" s="259"/>
      <c r="C7" s="266" t="s">
        <v>21</v>
      </c>
      <c r="D7" s="239"/>
      <c r="E7" s="155"/>
      <c r="F7" s="8"/>
      <c r="G7" s="156">
        <f t="shared" si="10"/>
        <v>0</v>
      </c>
      <c r="H7" s="8"/>
      <c r="I7" s="156">
        <f t="shared" si="10"/>
        <v>0</v>
      </c>
      <c r="J7" s="8"/>
      <c r="K7" s="156">
        <f t="shared" si="0"/>
        <v>0</v>
      </c>
      <c r="L7" s="8"/>
      <c r="M7" s="156">
        <f t="shared" si="1"/>
        <v>0</v>
      </c>
      <c r="N7" s="8"/>
      <c r="O7" s="156">
        <f t="shared" si="2"/>
        <v>0</v>
      </c>
      <c r="P7" s="8"/>
      <c r="Q7" s="156">
        <f t="shared" si="3"/>
        <v>0</v>
      </c>
      <c r="R7" s="8"/>
      <c r="S7" s="156">
        <f t="shared" si="4"/>
        <v>0</v>
      </c>
      <c r="T7" s="8"/>
      <c r="U7" s="156">
        <f t="shared" si="5"/>
        <v>0</v>
      </c>
      <c r="V7" s="8"/>
      <c r="W7" s="156">
        <f t="shared" si="6"/>
        <v>0</v>
      </c>
      <c r="X7" s="8"/>
      <c r="Y7" s="156">
        <f t="shared" si="7"/>
        <v>0</v>
      </c>
      <c r="Z7" s="8"/>
      <c r="AA7" s="156">
        <f t="shared" si="8"/>
        <v>0</v>
      </c>
      <c r="AB7" s="8"/>
      <c r="AC7" s="156">
        <f t="shared" si="9"/>
        <v>0</v>
      </c>
      <c r="AD7" s="334"/>
      <c r="AE7" s="10"/>
    </row>
    <row r="8" spans="1:31" ht="20.25" customHeight="1" x14ac:dyDescent="0.15">
      <c r="A8" s="275"/>
      <c r="B8" s="259"/>
      <c r="C8" s="266" t="s">
        <v>22</v>
      </c>
      <c r="D8" s="239"/>
      <c r="E8" s="155"/>
      <c r="F8" s="8"/>
      <c r="G8" s="156">
        <f t="shared" si="10"/>
        <v>0</v>
      </c>
      <c r="H8" s="8"/>
      <c r="I8" s="156">
        <f t="shared" si="10"/>
        <v>0</v>
      </c>
      <c r="J8" s="8"/>
      <c r="K8" s="156">
        <f t="shared" si="0"/>
        <v>0</v>
      </c>
      <c r="L8" s="8"/>
      <c r="M8" s="156">
        <f t="shared" si="1"/>
        <v>0</v>
      </c>
      <c r="N8" s="8"/>
      <c r="O8" s="156">
        <f t="shared" si="2"/>
        <v>0</v>
      </c>
      <c r="P8" s="8"/>
      <c r="Q8" s="156">
        <f t="shared" si="3"/>
        <v>0</v>
      </c>
      <c r="R8" s="8"/>
      <c r="S8" s="156">
        <f t="shared" si="4"/>
        <v>0</v>
      </c>
      <c r="T8" s="8"/>
      <c r="U8" s="156">
        <f t="shared" si="5"/>
        <v>0</v>
      </c>
      <c r="V8" s="8"/>
      <c r="W8" s="156">
        <f t="shared" si="6"/>
        <v>0</v>
      </c>
      <c r="X8" s="8"/>
      <c r="Y8" s="156">
        <f t="shared" si="7"/>
        <v>0</v>
      </c>
      <c r="Z8" s="8"/>
      <c r="AA8" s="156">
        <f t="shared" si="8"/>
        <v>0</v>
      </c>
      <c r="AB8" s="8"/>
      <c r="AC8" s="156">
        <f t="shared" si="9"/>
        <v>0</v>
      </c>
      <c r="AD8" s="334"/>
      <c r="AE8" s="10"/>
    </row>
    <row r="9" spans="1:31" ht="20.25" customHeight="1" x14ac:dyDescent="0.15">
      <c r="A9" s="275"/>
      <c r="B9" s="259"/>
      <c r="C9" s="266" t="s">
        <v>23</v>
      </c>
      <c r="D9" s="239"/>
      <c r="E9" s="155"/>
      <c r="F9" s="8"/>
      <c r="G9" s="156">
        <f t="shared" si="10"/>
        <v>0</v>
      </c>
      <c r="H9" s="8"/>
      <c r="I9" s="156">
        <f t="shared" si="10"/>
        <v>0</v>
      </c>
      <c r="J9" s="8"/>
      <c r="K9" s="156">
        <f t="shared" si="0"/>
        <v>0</v>
      </c>
      <c r="L9" s="8"/>
      <c r="M9" s="156">
        <f t="shared" si="1"/>
        <v>0</v>
      </c>
      <c r="N9" s="8"/>
      <c r="O9" s="156">
        <f t="shared" si="2"/>
        <v>0</v>
      </c>
      <c r="P9" s="8"/>
      <c r="Q9" s="156">
        <f t="shared" si="3"/>
        <v>0</v>
      </c>
      <c r="R9" s="8"/>
      <c r="S9" s="156">
        <f t="shared" si="4"/>
        <v>0</v>
      </c>
      <c r="T9" s="8"/>
      <c r="U9" s="156">
        <f t="shared" si="5"/>
        <v>0</v>
      </c>
      <c r="V9" s="8"/>
      <c r="W9" s="156">
        <f t="shared" si="6"/>
        <v>0</v>
      </c>
      <c r="X9" s="8"/>
      <c r="Y9" s="156">
        <f t="shared" si="7"/>
        <v>0</v>
      </c>
      <c r="Z9" s="8"/>
      <c r="AA9" s="156">
        <f t="shared" si="8"/>
        <v>0</v>
      </c>
      <c r="AB9" s="8"/>
      <c r="AC9" s="156">
        <f t="shared" si="9"/>
        <v>0</v>
      </c>
      <c r="AD9" s="334"/>
      <c r="AE9" s="10"/>
    </row>
    <row r="10" spans="1:31" ht="20.25" customHeight="1" x14ac:dyDescent="0.15">
      <c r="A10" s="275"/>
      <c r="B10" s="259"/>
      <c r="C10" s="266" t="s">
        <v>24</v>
      </c>
      <c r="D10" s="239"/>
      <c r="E10" s="155"/>
      <c r="F10" s="8"/>
      <c r="G10" s="156">
        <f t="shared" si="10"/>
        <v>0</v>
      </c>
      <c r="H10" s="8"/>
      <c r="I10" s="156">
        <f t="shared" si="10"/>
        <v>0</v>
      </c>
      <c r="J10" s="8"/>
      <c r="K10" s="156">
        <f t="shared" si="0"/>
        <v>0</v>
      </c>
      <c r="L10" s="8"/>
      <c r="M10" s="156">
        <f t="shared" si="1"/>
        <v>0</v>
      </c>
      <c r="N10" s="8"/>
      <c r="O10" s="156">
        <f t="shared" si="2"/>
        <v>0</v>
      </c>
      <c r="P10" s="8"/>
      <c r="Q10" s="156">
        <f t="shared" si="3"/>
        <v>0</v>
      </c>
      <c r="R10" s="8"/>
      <c r="S10" s="156">
        <f t="shared" si="4"/>
        <v>0</v>
      </c>
      <c r="T10" s="8"/>
      <c r="U10" s="156">
        <f t="shared" si="5"/>
        <v>0</v>
      </c>
      <c r="V10" s="8"/>
      <c r="W10" s="156">
        <f t="shared" si="6"/>
        <v>0</v>
      </c>
      <c r="X10" s="8"/>
      <c r="Y10" s="156">
        <f t="shared" si="7"/>
        <v>0</v>
      </c>
      <c r="Z10" s="8"/>
      <c r="AA10" s="156">
        <f t="shared" si="8"/>
        <v>0</v>
      </c>
      <c r="AB10" s="8"/>
      <c r="AC10" s="156">
        <f t="shared" si="9"/>
        <v>0</v>
      </c>
      <c r="AD10" s="334"/>
      <c r="AE10" s="10"/>
    </row>
    <row r="11" spans="1:31" ht="20.25" customHeight="1" x14ac:dyDescent="0.15">
      <c r="A11" s="275"/>
      <c r="B11" s="259"/>
      <c r="C11" s="266" t="s">
        <v>25</v>
      </c>
      <c r="D11" s="239"/>
      <c r="E11" s="155"/>
      <c r="F11" s="8"/>
      <c r="G11" s="156">
        <f t="shared" si="10"/>
        <v>0</v>
      </c>
      <c r="H11" s="8"/>
      <c r="I11" s="156">
        <f t="shared" si="10"/>
        <v>0</v>
      </c>
      <c r="J11" s="8"/>
      <c r="K11" s="156">
        <f t="shared" si="0"/>
        <v>0</v>
      </c>
      <c r="L11" s="8"/>
      <c r="M11" s="156">
        <f t="shared" si="1"/>
        <v>0</v>
      </c>
      <c r="N11" s="8"/>
      <c r="O11" s="156">
        <f t="shared" si="2"/>
        <v>0</v>
      </c>
      <c r="P11" s="8"/>
      <c r="Q11" s="156">
        <f t="shared" si="3"/>
        <v>0</v>
      </c>
      <c r="R11" s="8"/>
      <c r="S11" s="156">
        <f t="shared" si="4"/>
        <v>0</v>
      </c>
      <c r="T11" s="8"/>
      <c r="U11" s="156">
        <f t="shared" si="5"/>
        <v>0</v>
      </c>
      <c r="V11" s="8"/>
      <c r="W11" s="156">
        <f t="shared" si="6"/>
        <v>0</v>
      </c>
      <c r="X11" s="8"/>
      <c r="Y11" s="156">
        <f t="shared" si="7"/>
        <v>0</v>
      </c>
      <c r="Z11" s="8"/>
      <c r="AA11" s="156">
        <f t="shared" si="8"/>
        <v>0</v>
      </c>
      <c r="AB11" s="8"/>
      <c r="AC11" s="156">
        <f t="shared" si="9"/>
        <v>0</v>
      </c>
      <c r="AD11" s="334"/>
      <c r="AE11" s="10"/>
    </row>
    <row r="12" spans="1:31" ht="20.25" customHeight="1" thickBot="1" x14ac:dyDescent="0.2">
      <c r="A12" s="326"/>
      <c r="B12" s="276"/>
      <c r="C12" s="338" t="s">
        <v>26</v>
      </c>
      <c r="D12" s="338"/>
      <c r="E12" s="339"/>
      <c r="F12" s="158">
        <f t="shared" ref="F12:AC12" si="11">SUM(F5:F11)</f>
        <v>0</v>
      </c>
      <c r="G12" s="157">
        <f>SUM(G5:G11)</f>
        <v>0</v>
      </c>
      <c r="H12" s="159">
        <f t="shared" si="11"/>
        <v>0</v>
      </c>
      <c r="I12" s="157">
        <f t="shared" si="11"/>
        <v>0</v>
      </c>
      <c r="J12" s="159">
        <f t="shared" si="11"/>
        <v>0</v>
      </c>
      <c r="K12" s="157">
        <f t="shared" si="11"/>
        <v>0</v>
      </c>
      <c r="L12" s="159">
        <f t="shared" si="11"/>
        <v>0</v>
      </c>
      <c r="M12" s="157">
        <f t="shared" si="11"/>
        <v>0</v>
      </c>
      <c r="N12" s="159">
        <f t="shared" si="11"/>
        <v>0</v>
      </c>
      <c r="O12" s="157">
        <f t="shared" si="11"/>
        <v>0</v>
      </c>
      <c r="P12" s="159">
        <f t="shared" si="11"/>
        <v>0</v>
      </c>
      <c r="Q12" s="157">
        <f t="shared" si="11"/>
        <v>0</v>
      </c>
      <c r="R12" s="159">
        <f t="shared" si="11"/>
        <v>0</v>
      </c>
      <c r="S12" s="157">
        <f t="shared" si="11"/>
        <v>0</v>
      </c>
      <c r="T12" s="159">
        <f t="shared" si="11"/>
        <v>0</v>
      </c>
      <c r="U12" s="157">
        <f t="shared" si="11"/>
        <v>0</v>
      </c>
      <c r="V12" s="159">
        <f t="shared" si="11"/>
        <v>0</v>
      </c>
      <c r="W12" s="157">
        <f t="shared" si="11"/>
        <v>0</v>
      </c>
      <c r="X12" s="159">
        <f t="shared" si="11"/>
        <v>0</v>
      </c>
      <c r="Y12" s="157">
        <f t="shared" si="11"/>
        <v>0</v>
      </c>
      <c r="Z12" s="159">
        <f t="shared" si="11"/>
        <v>0</v>
      </c>
      <c r="AA12" s="157">
        <f t="shared" si="11"/>
        <v>0</v>
      </c>
      <c r="AB12" s="159">
        <f t="shared" si="11"/>
        <v>0</v>
      </c>
      <c r="AC12" s="161">
        <f t="shared" si="11"/>
        <v>0</v>
      </c>
      <c r="AD12" s="335"/>
      <c r="AE12" s="13"/>
    </row>
    <row r="13" spans="1:31" ht="21.2" customHeight="1" x14ac:dyDescent="0.15">
      <c r="A13" s="274" t="s">
        <v>27</v>
      </c>
      <c r="B13" s="258" t="s">
        <v>28</v>
      </c>
      <c r="C13" s="290" t="s">
        <v>29</v>
      </c>
      <c r="D13" s="291"/>
      <c r="E13" s="14" t="s">
        <v>115</v>
      </c>
      <c r="F13" s="323">
        <f>ROUND(G12*0.1,0)</f>
        <v>0</v>
      </c>
      <c r="G13" s="324"/>
      <c r="H13" s="320">
        <f>ROUND(I12*0.1,0)</f>
        <v>0</v>
      </c>
      <c r="I13" s="320"/>
      <c r="J13" s="320">
        <f>ROUND(K12*0.1,0)</f>
        <v>0</v>
      </c>
      <c r="K13" s="320"/>
      <c r="L13" s="320">
        <f>ROUND(M12*0.1,0)</f>
        <v>0</v>
      </c>
      <c r="M13" s="320"/>
      <c r="N13" s="320">
        <f>ROUND(O12*0.1,0)</f>
        <v>0</v>
      </c>
      <c r="O13" s="320"/>
      <c r="P13" s="320">
        <f>ROUND(Q12*0.1,0)</f>
        <v>0</v>
      </c>
      <c r="Q13" s="320"/>
      <c r="R13" s="320">
        <f>ROUND(S12*0.1,0)</f>
        <v>0</v>
      </c>
      <c r="S13" s="320"/>
      <c r="T13" s="320">
        <f>ROUND(U12*0.1,0)</f>
        <v>0</v>
      </c>
      <c r="U13" s="320"/>
      <c r="V13" s="320">
        <f>ROUND(W12*0.1,0)</f>
        <v>0</v>
      </c>
      <c r="W13" s="320"/>
      <c r="X13" s="320">
        <f>ROUND(Y12*0.1,0)</f>
        <v>0</v>
      </c>
      <c r="Y13" s="320"/>
      <c r="Z13" s="320">
        <f>ROUND(AA12*0.1,0)</f>
        <v>0</v>
      </c>
      <c r="AA13" s="320"/>
      <c r="AB13" s="320">
        <f>ROUND(AC12*0.1,0)</f>
        <v>0</v>
      </c>
      <c r="AC13" s="321"/>
      <c r="AD13" s="15">
        <f>SUM(F13:AC13)</f>
        <v>0</v>
      </c>
      <c r="AE13" s="16"/>
    </row>
    <row r="14" spans="1:31" ht="21.2" customHeight="1" x14ac:dyDescent="0.15">
      <c r="A14" s="275"/>
      <c r="B14" s="259"/>
      <c r="C14" s="266" t="s">
        <v>110</v>
      </c>
      <c r="D14" s="239"/>
      <c r="E14" s="166"/>
      <c r="F14" s="322">
        <f>ROUND($E14*F$4/1000,0)</f>
        <v>0</v>
      </c>
      <c r="G14" s="312"/>
      <c r="H14" s="312">
        <f>ROUND($E14*H$4/1000,0)</f>
        <v>0</v>
      </c>
      <c r="I14" s="312"/>
      <c r="J14" s="312">
        <f>ROUND($E14*J$4/1000,0)</f>
        <v>0</v>
      </c>
      <c r="K14" s="312"/>
      <c r="L14" s="312">
        <f>ROUND($E14*L$4/1000,0)</f>
        <v>0</v>
      </c>
      <c r="M14" s="312"/>
      <c r="N14" s="312">
        <f>ROUND($E14*N$4/1000,0)</f>
        <v>0</v>
      </c>
      <c r="O14" s="312"/>
      <c r="P14" s="312">
        <f>ROUND($E14*P$4/1000,0)</f>
        <v>0</v>
      </c>
      <c r="Q14" s="312"/>
      <c r="R14" s="312">
        <f>ROUND($E14*R$4/1000,0)</f>
        <v>0</v>
      </c>
      <c r="S14" s="312"/>
      <c r="T14" s="312">
        <f>ROUND($E14*T$4/1000,0)</f>
        <v>0</v>
      </c>
      <c r="U14" s="312"/>
      <c r="V14" s="312">
        <f>ROUND($E14*V$4/1000,0)</f>
        <v>0</v>
      </c>
      <c r="W14" s="312"/>
      <c r="X14" s="312">
        <f>ROUND($E14*X$4/1000,0)</f>
        <v>0</v>
      </c>
      <c r="Y14" s="312"/>
      <c r="Z14" s="312">
        <f>ROUND($E14*Z$4/1000,0)</f>
        <v>0</v>
      </c>
      <c r="AA14" s="312"/>
      <c r="AB14" s="312">
        <f>ROUND($E14*AB$4/1000,0)</f>
        <v>0</v>
      </c>
      <c r="AC14" s="313"/>
      <c r="AD14" s="18">
        <f>SUM(F14:AC14)</f>
        <v>0</v>
      </c>
      <c r="AE14" s="19"/>
    </row>
    <row r="15" spans="1:31" ht="21.2" customHeight="1" x14ac:dyDescent="0.15">
      <c r="A15" s="275"/>
      <c r="B15" s="259"/>
      <c r="C15" s="266" t="s">
        <v>111</v>
      </c>
      <c r="D15" s="239"/>
      <c r="E15" s="166"/>
      <c r="F15" s="314">
        <f>ROUND($E15*F$4/1000,0)</f>
        <v>0</v>
      </c>
      <c r="G15" s="315"/>
      <c r="H15" s="315">
        <f>ROUND($E15*H$4/1000,0)</f>
        <v>0</v>
      </c>
      <c r="I15" s="315"/>
      <c r="J15" s="315">
        <f>ROUND($E15*J$4/1000,0)</f>
        <v>0</v>
      </c>
      <c r="K15" s="315"/>
      <c r="L15" s="315">
        <f>ROUND($E15*L$4/1000,0)</f>
        <v>0</v>
      </c>
      <c r="M15" s="315"/>
      <c r="N15" s="315">
        <f>ROUND($E15*N$4/1000,0)</f>
        <v>0</v>
      </c>
      <c r="O15" s="315"/>
      <c r="P15" s="315">
        <f>ROUND($E15*P$4/1000,0)</f>
        <v>0</v>
      </c>
      <c r="Q15" s="315"/>
      <c r="R15" s="315">
        <f>ROUND($E15*R$4/1000,0)</f>
        <v>0</v>
      </c>
      <c r="S15" s="315"/>
      <c r="T15" s="315">
        <f>ROUND($E15*T$4/1000,0)</f>
        <v>0</v>
      </c>
      <c r="U15" s="315"/>
      <c r="V15" s="315">
        <f>ROUND($E15*V$4/1000,0)</f>
        <v>0</v>
      </c>
      <c r="W15" s="315"/>
      <c r="X15" s="315">
        <f>ROUND($E15*X$4/1000,0)</f>
        <v>0</v>
      </c>
      <c r="Y15" s="315"/>
      <c r="Z15" s="315">
        <f>ROUND($E15*Z$4/1000,0)</f>
        <v>0</v>
      </c>
      <c r="AA15" s="315"/>
      <c r="AB15" s="312">
        <f>ROUND($E15*AB$4/1000,0)</f>
        <v>0</v>
      </c>
      <c r="AC15" s="313"/>
      <c r="AD15" s="18">
        <f>SUM(F15:AC15)</f>
        <v>0</v>
      </c>
      <c r="AE15" s="19"/>
    </row>
    <row r="16" spans="1:31" ht="21.2" customHeight="1" x14ac:dyDescent="0.15">
      <c r="A16" s="275"/>
      <c r="B16" s="259"/>
      <c r="C16" s="266" t="s">
        <v>38</v>
      </c>
      <c r="D16" s="239"/>
      <c r="E16" s="166"/>
      <c r="F16" s="314">
        <f>ROUND($E16*F$4/1000,0)</f>
        <v>0</v>
      </c>
      <c r="G16" s="315"/>
      <c r="H16" s="315">
        <f>ROUND($E16*H$4/1000,0)</f>
        <v>0</v>
      </c>
      <c r="I16" s="315"/>
      <c r="J16" s="315">
        <f>ROUND($E16*J$4/1000,0)</f>
        <v>0</v>
      </c>
      <c r="K16" s="315"/>
      <c r="L16" s="315">
        <f>ROUND($E16*L$4/1000,0)</f>
        <v>0</v>
      </c>
      <c r="M16" s="315"/>
      <c r="N16" s="315">
        <f>ROUND($E16*N$4/1000,0)</f>
        <v>0</v>
      </c>
      <c r="O16" s="315"/>
      <c r="P16" s="315">
        <f>ROUND($E16*P$4/1000,0)</f>
        <v>0</v>
      </c>
      <c r="Q16" s="315"/>
      <c r="R16" s="315">
        <f>ROUND($E16*R$4/1000,0)</f>
        <v>0</v>
      </c>
      <c r="S16" s="315"/>
      <c r="T16" s="315">
        <f>ROUND($E16*T$4/1000,0)</f>
        <v>0</v>
      </c>
      <c r="U16" s="315"/>
      <c r="V16" s="315">
        <f>ROUND($E16*V$4/1000,0)</f>
        <v>0</v>
      </c>
      <c r="W16" s="315"/>
      <c r="X16" s="315">
        <f>ROUND($E16*X$4/1000,0)</f>
        <v>0</v>
      </c>
      <c r="Y16" s="315"/>
      <c r="Z16" s="315">
        <f>ROUND($E16*Z$4/1000,0)</f>
        <v>0</v>
      </c>
      <c r="AA16" s="315"/>
      <c r="AB16" s="315">
        <f>ROUND($E16*AB$4/1000,0)</f>
        <v>0</v>
      </c>
      <c r="AC16" s="316"/>
      <c r="AD16" s="18">
        <f>SUM(F16:AC16)</f>
        <v>0</v>
      </c>
      <c r="AE16" s="19"/>
    </row>
    <row r="17" spans="1:31" ht="21.2" customHeight="1" thickBot="1" x14ac:dyDescent="0.2">
      <c r="A17" s="275"/>
      <c r="B17" s="259"/>
      <c r="C17" s="317"/>
      <c r="D17" s="318"/>
      <c r="E17" s="167">
        <v>0</v>
      </c>
      <c r="F17" s="319"/>
      <c r="G17" s="304"/>
      <c r="H17" s="303"/>
      <c r="I17" s="304"/>
      <c r="J17" s="303"/>
      <c r="K17" s="304"/>
      <c r="L17" s="303"/>
      <c r="M17" s="304"/>
      <c r="N17" s="303"/>
      <c r="O17" s="304"/>
      <c r="P17" s="303"/>
      <c r="Q17" s="304"/>
      <c r="R17" s="303"/>
      <c r="S17" s="304"/>
      <c r="T17" s="303"/>
      <c r="U17" s="304"/>
      <c r="V17" s="303"/>
      <c r="W17" s="304"/>
      <c r="X17" s="303"/>
      <c r="Y17" s="304"/>
      <c r="Z17" s="303"/>
      <c r="AA17" s="304"/>
      <c r="AB17" s="303"/>
      <c r="AC17" s="305"/>
      <c r="AD17" s="21">
        <f>SUM(F17:AC17)</f>
        <v>0</v>
      </c>
      <c r="AE17" s="22"/>
    </row>
    <row r="18" spans="1:31" ht="21.2" customHeight="1" thickTop="1" thickBot="1" x14ac:dyDescent="0.2">
      <c r="A18" s="275"/>
      <c r="B18" s="276"/>
      <c r="C18" s="306" t="s">
        <v>30</v>
      </c>
      <c r="D18" s="306"/>
      <c r="E18" s="307"/>
      <c r="F18" s="308">
        <f>SUM(F13:G17)</f>
        <v>0</v>
      </c>
      <c r="G18" s="195"/>
      <c r="H18" s="309">
        <f>SUM(H13:I17)</f>
        <v>0</v>
      </c>
      <c r="I18" s="195"/>
      <c r="J18" s="309">
        <f>SUM(J13:K17)</f>
        <v>0</v>
      </c>
      <c r="K18" s="195"/>
      <c r="L18" s="309">
        <f>SUM(L13:M17)</f>
        <v>0</v>
      </c>
      <c r="M18" s="195"/>
      <c r="N18" s="309">
        <f>SUM(N13:O17)</f>
        <v>0</v>
      </c>
      <c r="O18" s="195"/>
      <c r="P18" s="309">
        <f>SUM(P13:Q17)</f>
        <v>0</v>
      </c>
      <c r="Q18" s="195"/>
      <c r="R18" s="309">
        <f>SUM(R13:S17)</f>
        <v>0</v>
      </c>
      <c r="S18" s="195"/>
      <c r="T18" s="309">
        <f>SUM(T13:U17)</f>
        <v>0</v>
      </c>
      <c r="U18" s="195"/>
      <c r="V18" s="309">
        <f>SUM(V13:W17)</f>
        <v>0</v>
      </c>
      <c r="W18" s="195"/>
      <c r="X18" s="309">
        <f>SUM(X13:Y17)</f>
        <v>0</v>
      </c>
      <c r="Y18" s="195"/>
      <c r="Z18" s="309">
        <f>SUM(Z13:AA17)</f>
        <v>0</v>
      </c>
      <c r="AA18" s="195"/>
      <c r="AB18" s="309">
        <f>SUM(AB13:AC17)</f>
        <v>0</v>
      </c>
      <c r="AC18" s="311"/>
      <c r="AD18" s="23">
        <f>SUM(AD13:AD17)</f>
        <v>0</v>
      </c>
      <c r="AE18" s="24"/>
    </row>
    <row r="19" spans="1:31" ht="21.2" customHeight="1" x14ac:dyDescent="0.15">
      <c r="A19" s="275"/>
      <c r="B19" s="258" t="s">
        <v>31</v>
      </c>
      <c r="C19" s="290" t="s">
        <v>32</v>
      </c>
      <c r="D19" s="291"/>
      <c r="E19" s="14" t="s">
        <v>33</v>
      </c>
      <c r="F19" s="292"/>
      <c r="G19" s="293"/>
      <c r="H19" s="294"/>
      <c r="I19" s="293"/>
      <c r="J19" s="295">
        <f>G12-F13</f>
        <v>0</v>
      </c>
      <c r="K19" s="296"/>
      <c r="L19" s="295">
        <f>I12-H13</f>
        <v>0</v>
      </c>
      <c r="M19" s="296"/>
      <c r="N19" s="295">
        <f>K12-J13</f>
        <v>0</v>
      </c>
      <c r="O19" s="296"/>
      <c r="P19" s="295">
        <f>M12-L13</f>
        <v>0</v>
      </c>
      <c r="Q19" s="296"/>
      <c r="R19" s="295">
        <f>O12-N13</f>
        <v>0</v>
      </c>
      <c r="S19" s="296"/>
      <c r="T19" s="295">
        <f>Q12-P13</f>
        <v>0</v>
      </c>
      <c r="U19" s="310"/>
      <c r="V19" s="295">
        <f>S12-R13</f>
        <v>0</v>
      </c>
      <c r="W19" s="296"/>
      <c r="X19" s="295">
        <f>U12-T13</f>
        <v>0</v>
      </c>
      <c r="Y19" s="310"/>
      <c r="Z19" s="295">
        <f>W12-V13</f>
        <v>0</v>
      </c>
      <c r="AA19" s="296"/>
      <c r="AB19" s="295">
        <f>Y12-X13</f>
        <v>0</v>
      </c>
      <c r="AC19" s="272"/>
      <c r="AD19" s="25">
        <f>SUM(F19:AC19)</f>
        <v>0</v>
      </c>
      <c r="AE19" s="26"/>
    </row>
    <row r="20" spans="1:31" ht="21.2" customHeight="1" x14ac:dyDescent="0.15">
      <c r="A20" s="275"/>
      <c r="B20" s="259"/>
      <c r="C20" s="266"/>
      <c r="D20" s="239"/>
      <c r="E20" s="17"/>
      <c r="F20" s="240"/>
      <c r="G20" s="298"/>
      <c r="H20" s="297"/>
      <c r="I20" s="298"/>
      <c r="J20" s="297"/>
      <c r="K20" s="298"/>
      <c r="L20" s="297"/>
      <c r="M20" s="298"/>
      <c r="N20" s="297"/>
      <c r="O20" s="298"/>
      <c r="P20" s="297"/>
      <c r="Q20" s="298"/>
      <c r="R20" s="297"/>
      <c r="S20" s="298"/>
      <c r="T20" s="297"/>
      <c r="U20" s="298"/>
      <c r="V20" s="297"/>
      <c r="W20" s="298"/>
      <c r="X20" s="297"/>
      <c r="Y20" s="298"/>
      <c r="Z20" s="297"/>
      <c r="AA20" s="298"/>
      <c r="AB20" s="297"/>
      <c r="AC20" s="220"/>
      <c r="AD20" s="27">
        <f>SUM(F20:AC20)</f>
        <v>0</v>
      </c>
      <c r="AE20" s="28"/>
    </row>
    <row r="21" spans="1:31" ht="21.2" customHeight="1" thickBot="1" x14ac:dyDescent="0.2">
      <c r="A21" s="275"/>
      <c r="B21" s="259"/>
      <c r="C21" s="299"/>
      <c r="D21" s="222"/>
      <c r="E21" s="29"/>
      <c r="F21" s="242"/>
      <c r="G21" s="242"/>
      <c r="H21" s="241"/>
      <c r="I21" s="242"/>
      <c r="J21" s="241"/>
      <c r="K21" s="242"/>
      <c r="L21" s="241"/>
      <c r="M21" s="242"/>
      <c r="N21" s="241"/>
      <c r="O21" s="242"/>
      <c r="P21" s="241"/>
      <c r="Q21" s="242"/>
      <c r="R21" s="241"/>
      <c r="S21" s="242"/>
      <c r="T21" s="241"/>
      <c r="U21" s="252"/>
      <c r="V21" s="241"/>
      <c r="W21" s="242"/>
      <c r="X21" s="241"/>
      <c r="Y21" s="252"/>
      <c r="Z21" s="241"/>
      <c r="AA21" s="242"/>
      <c r="AB21" s="241"/>
      <c r="AC21" s="248"/>
      <c r="AD21" s="21">
        <f>SUM(F21:AC21)</f>
        <v>0</v>
      </c>
      <c r="AE21" s="22"/>
    </row>
    <row r="22" spans="1:31" ht="21.2" customHeight="1" thickTop="1" thickBot="1" x14ac:dyDescent="0.2">
      <c r="A22" s="275"/>
      <c r="B22" s="233"/>
      <c r="C22" s="214" t="s">
        <v>30</v>
      </c>
      <c r="D22" s="214"/>
      <c r="E22" s="215"/>
      <c r="F22" s="300"/>
      <c r="G22" s="301"/>
      <c r="H22" s="302"/>
      <c r="I22" s="301"/>
      <c r="J22" s="285">
        <f>SUM(J19:K21)</f>
        <v>0</v>
      </c>
      <c r="K22" s="286"/>
      <c r="L22" s="285">
        <f>SUM(L19:M21)</f>
        <v>0</v>
      </c>
      <c r="M22" s="287"/>
      <c r="N22" s="285">
        <f>SUM(N19:O21)</f>
        <v>0</v>
      </c>
      <c r="O22" s="286"/>
      <c r="P22" s="285">
        <f>SUM(P19:Q21)</f>
        <v>0</v>
      </c>
      <c r="Q22" s="287"/>
      <c r="R22" s="285">
        <f>SUM(R19:S21)</f>
        <v>0</v>
      </c>
      <c r="S22" s="287"/>
      <c r="T22" s="285">
        <f>SUM(T19:U21)</f>
        <v>0</v>
      </c>
      <c r="U22" s="286"/>
      <c r="V22" s="285">
        <f>SUM(V19:W21)</f>
        <v>0</v>
      </c>
      <c r="W22" s="287"/>
      <c r="X22" s="285">
        <f>SUM(X19:Y21)</f>
        <v>0</v>
      </c>
      <c r="Y22" s="286"/>
      <c r="Z22" s="285">
        <f>SUM(Z19:AA21)</f>
        <v>0</v>
      </c>
      <c r="AA22" s="287"/>
      <c r="AB22" s="285">
        <f>SUM(AB19:AC21)</f>
        <v>0</v>
      </c>
      <c r="AC22" s="288"/>
      <c r="AD22" s="30">
        <f>SUM(AD19:AD21)</f>
        <v>0</v>
      </c>
      <c r="AE22" s="31"/>
    </row>
    <row r="23" spans="1:31" ht="21.2" customHeight="1" thickTop="1" thickBot="1" x14ac:dyDescent="0.2">
      <c r="A23" s="276"/>
      <c r="B23" s="210" t="s">
        <v>34</v>
      </c>
      <c r="C23" s="211"/>
      <c r="D23" s="211"/>
      <c r="E23" s="212"/>
      <c r="F23" s="289">
        <f>F18+F22</f>
        <v>0</v>
      </c>
      <c r="G23" s="289"/>
      <c r="H23" s="280">
        <f>H18+H22</f>
        <v>0</v>
      </c>
      <c r="I23" s="289"/>
      <c r="J23" s="280">
        <f>J18+J22</f>
        <v>0</v>
      </c>
      <c r="K23" s="281"/>
      <c r="L23" s="280">
        <f>L18+L22</f>
        <v>0</v>
      </c>
      <c r="M23" s="289"/>
      <c r="N23" s="280">
        <f>N18+N22</f>
        <v>0</v>
      </c>
      <c r="O23" s="281"/>
      <c r="P23" s="280">
        <f>P18+P22</f>
        <v>0</v>
      </c>
      <c r="Q23" s="289"/>
      <c r="R23" s="280">
        <f>R18+R22</f>
        <v>0</v>
      </c>
      <c r="S23" s="289"/>
      <c r="T23" s="280">
        <f>T18+T22</f>
        <v>0</v>
      </c>
      <c r="U23" s="281"/>
      <c r="V23" s="280">
        <f>V18+V22</f>
        <v>0</v>
      </c>
      <c r="W23" s="289"/>
      <c r="X23" s="280">
        <f>X18+X22</f>
        <v>0</v>
      </c>
      <c r="Y23" s="281"/>
      <c r="Z23" s="280">
        <f>Z18+Z22</f>
        <v>0</v>
      </c>
      <c r="AA23" s="289"/>
      <c r="AB23" s="280">
        <f>AB18+AB22</f>
        <v>0</v>
      </c>
      <c r="AC23" s="199"/>
      <c r="AD23" s="32">
        <f>AD18+AD22</f>
        <v>0</v>
      </c>
      <c r="AE23" s="33"/>
    </row>
    <row r="24" spans="1:31" ht="21.2" customHeight="1" x14ac:dyDescent="0.15">
      <c r="A24" s="274" t="s">
        <v>35</v>
      </c>
      <c r="B24" s="258" t="s">
        <v>36</v>
      </c>
      <c r="C24" s="277" t="s">
        <v>37</v>
      </c>
      <c r="D24" s="278"/>
      <c r="E24" s="173">
        <v>0</v>
      </c>
      <c r="F24" s="279">
        <f>ROUND($E24/1000,0)</f>
        <v>0</v>
      </c>
      <c r="G24" s="273"/>
      <c r="H24" s="271">
        <f>ROUND($E24/1000,0)</f>
        <v>0</v>
      </c>
      <c r="I24" s="273"/>
      <c r="J24" s="271">
        <f>ROUND($E24/1000,0)</f>
        <v>0</v>
      </c>
      <c r="K24" s="273"/>
      <c r="L24" s="271">
        <f>ROUND($E24/1000,0)</f>
        <v>0</v>
      </c>
      <c r="M24" s="273"/>
      <c r="N24" s="271">
        <f>ROUND($E24/1000,0)</f>
        <v>0</v>
      </c>
      <c r="O24" s="273"/>
      <c r="P24" s="271">
        <f>ROUND($E24/1000,0)</f>
        <v>0</v>
      </c>
      <c r="Q24" s="273"/>
      <c r="R24" s="271">
        <f>ROUND($E24/1000,0)</f>
        <v>0</v>
      </c>
      <c r="S24" s="273"/>
      <c r="T24" s="271">
        <f>ROUND($E24/1000,0)</f>
        <v>0</v>
      </c>
      <c r="U24" s="273"/>
      <c r="V24" s="271">
        <f>ROUND($E24/1000,0)</f>
        <v>0</v>
      </c>
      <c r="W24" s="273"/>
      <c r="X24" s="271">
        <f>ROUND($E24/1000,0)</f>
        <v>0</v>
      </c>
      <c r="Y24" s="273"/>
      <c r="Z24" s="271">
        <f>ROUND($E24/1000,0)</f>
        <v>0</v>
      </c>
      <c r="AA24" s="273"/>
      <c r="AB24" s="271">
        <f>ROUND($E24/1000,0)</f>
        <v>0</v>
      </c>
      <c r="AC24" s="272"/>
      <c r="AD24" s="15">
        <f t="shared" ref="AD24:AD29" si="12">SUM(F24:AC24)</f>
        <v>0</v>
      </c>
      <c r="AE24" s="16"/>
    </row>
    <row r="25" spans="1:31" ht="21.2" customHeight="1" x14ac:dyDescent="0.15">
      <c r="A25" s="275"/>
      <c r="B25" s="259"/>
      <c r="C25" s="269" t="s">
        <v>38</v>
      </c>
      <c r="D25" s="270"/>
      <c r="E25" s="174">
        <v>0</v>
      </c>
      <c r="F25" s="240">
        <f>ROUND($E25/1000,0)</f>
        <v>0</v>
      </c>
      <c r="G25" s="227"/>
      <c r="H25" s="219">
        <f>ROUND($E25/1000,0)</f>
        <v>0</v>
      </c>
      <c r="I25" s="227"/>
      <c r="J25" s="219">
        <f>ROUND($E25/1000,0)</f>
        <v>0</v>
      </c>
      <c r="K25" s="227"/>
      <c r="L25" s="219">
        <f>ROUND($E25/1000,0)</f>
        <v>0</v>
      </c>
      <c r="M25" s="227"/>
      <c r="N25" s="219">
        <f>ROUND($E25/1000,0)</f>
        <v>0</v>
      </c>
      <c r="O25" s="227"/>
      <c r="P25" s="219">
        <f>ROUND($E25/1000,0)</f>
        <v>0</v>
      </c>
      <c r="Q25" s="227"/>
      <c r="R25" s="219">
        <f>ROUND($E25/1000,0)</f>
        <v>0</v>
      </c>
      <c r="S25" s="227"/>
      <c r="T25" s="219">
        <f>ROUND($E25/1000,0)</f>
        <v>0</v>
      </c>
      <c r="U25" s="227"/>
      <c r="V25" s="219">
        <f>ROUND($E25/1000,0)</f>
        <v>0</v>
      </c>
      <c r="W25" s="227"/>
      <c r="X25" s="219">
        <f>ROUND($E25/1000,0)</f>
        <v>0</v>
      </c>
      <c r="Y25" s="227"/>
      <c r="Z25" s="219">
        <f>ROUND($E25/1000,0)</f>
        <v>0</v>
      </c>
      <c r="AA25" s="227"/>
      <c r="AB25" s="219">
        <f>ROUND($E25/1000,0)</f>
        <v>0</v>
      </c>
      <c r="AC25" s="220"/>
      <c r="AD25" s="18">
        <f t="shared" si="12"/>
        <v>0</v>
      </c>
      <c r="AE25" s="19"/>
    </row>
    <row r="26" spans="1:31" ht="21.2" customHeight="1" x14ac:dyDescent="0.15">
      <c r="A26" s="275"/>
      <c r="B26" s="259"/>
      <c r="C26" s="269" t="s">
        <v>39</v>
      </c>
      <c r="D26" s="270"/>
      <c r="E26" s="174">
        <v>0</v>
      </c>
      <c r="F26" s="240">
        <f>ROUND($E26/1000,0)</f>
        <v>0</v>
      </c>
      <c r="G26" s="227"/>
      <c r="H26" s="219">
        <f>ROUND($E26/1000,0)</f>
        <v>0</v>
      </c>
      <c r="I26" s="227"/>
      <c r="J26" s="219">
        <f>ROUND($E26/1000,0)</f>
        <v>0</v>
      </c>
      <c r="K26" s="227"/>
      <c r="L26" s="219">
        <f>ROUND($E26/1000,0)</f>
        <v>0</v>
      </c>
      <c r="M26" s="227"/>
      <c r="N26" s="219">
        <f>ROUND($E26/1000,0)</f>
        <v>0</v>
      </c>
      <c r="O26" s="227"/>
      <c r="P26" s="219">
        <f>ROUND($E26/1000,0)</f>
        <v>0</v>
      </c>
      <c r="Q26" s="227"/>
      <c r="R26" s="219">
        <f>ROUND($E26/1000,0)</f>
        <v>0</v>
      </c>
      <c r="S26" s="227"/>
      <c r="T26" s="219">
        <f>ROUND($E26/1000,0)</f>
        <v>0</v>
      </c>
      <c r="U26" s="227"/>
      <c r="V26" s="219">
        <f>ROUND($E26/1000,0)</f>
        <v>0</v>
      </c>
      <c r="W26" s="227"/>
      <c r="X26" s="219">
        <f>ROUND($E26/1000,0)</f>
        <v>0</v>
      </c>
      <c r="Y26" s="227"/>
      <c r="Z26" s="219">
        <f>ROUND($E26/1000,0)</f>
        <v>0</v>
      </c>
      <c r="AA26" s="227"/>
      <c r="AB26" s="219">
        <f>ROUND($E26/1000,0)</f>
        <v>0</v>
      </c>
      <c r="AC26" s="220"/>
      <c r="AD26" s="18">
        <f t="shared" si="12"/>
        <v>0</v>
      </c>
      <c r="AE26" s="19"/>
    </row>
    <row r="27" spans="1:31" ht="21.2" customHeight="1" x14ac:dyDescent="0.15">
      <c r="A27" s="275"/>
      <c r="B27" s="259"/>
      <c r="C27" s="269" t="s">
        <v>40</v>
      </c>
      <c r="D27" s="270"/>
      <c r="E27" s="174">
        <v>0</v>
      </c>
      <c r="F27" s="240">
        <f>ROUND($E27/1000,0)</f>
        <v>0</v>
      </c>
      <c r="G27" s="227"/>
      <c r="H27" s="219">
        <f>ROUND($E27/1000,0)</f>
        <v>0</v>
      </c>
      <c r="I27" s="227"/>
      <c r="J27" s="219">
        <f>ROUND($E27/1000,0)</f>
        <v>0</v>
      </c>
      <c r="K27" s="227"/>
      <c r="L27" s="219">
        <f>ROUND($E27/1000,0)</f>
        <v>0</v>
      </c>
      <c r="M27" s="227"/>
      <c r="N27" s="219">
        <f>ROUND($E27/1000,0)</f>
        <v>0</v>
      </c>
      <c r="O27" s="227"/>
      <c r="P27" s="219">
        <f>ROUND($E27/1000,0)</f>
        <v>0</v>
      </c>
      <c r="Q27" s="227"/>
      <c r="R27" s="219">
        <f>ROUND($E27/1000,0)</f>
        <v>0</v>
      </c>
      <c r="S27" s="227"/>
      <c r="T27" s="219">
        <f>ROUND($E27/1000,0)</f>
        <v>0</v>
      </c>
      <c r="U27" s="227"/>
      <c r="V27" s="219">
        <f>ROUND($E27/1000,0)</f>
        <v>0</v>
      </c>
      <c r="W27" s="227"/>
      <c r="X27" s="219">
        <f>ROUND($E27/1000,0)</f>
        <v>0</v>
      </c>
      <c r="Y27" s="227"/>
      <c r="Z27" s="219">
        <f>ROUND($E27/1000,0)</f>
        <v>0</v>
      </c>
      <c r="AA27" s="227"/>
      <c r="AB27" s="219">
        <f>ROUND($E27/1000,0)</f>
        <v>0</v>
      </c>
      <c r="AC27" s="220"/>
      <c r="AD27" s="18">
        <f t="shared" si="12"/>
        <v>0</v>
      </c>
      <c r="AE27" s="19"/>
    </row>
    <row r="28" spans="1:31" ht="21.2" customHeight="1" x14ac:dyDescent="0.15">
      <c r="A28" s="275"/>
      <c r="B28" s="259"/>
      <c r="C28" s="269" t="s">
        <v>100</v>
      </c>
      <c r="D28" s="270"/>
      <c r="E28" s="174">
        <v>0</v>
      </c>
      <c r="F28" s="240">
        <f>ROUND($E28/1000,0)</f>
        <v>0</v>
      </c>
      <c r="G28" s="227"/>
      <c r="H28" s="219">
        <f>ROUND($E28/1000,0)</f>
        <v>0</v>
      </c>
      <c r="I28" s="227"/>
      <c r="J28" s="219">
        <f>ROUND($E28/1000,0)</f>
        <v>0</v>
      </c>
      <c r="K28" s="227"/>
      <c r="L28" s="219">
        <f>ROUND($E28/1000,0)</f>
        <v>0</v>
      </c>
      <c r="M28" s="227"/>
      <c r="N28" s="219">
        <f>ROUND($E28/1000,0)</f>
        <v>0</v>
      </c>
      <c r="O28" s="227"/>
      <c r="P28" s="219">
        <f>ROUND($E28/1000,0)</f>
        <v>0</v>
      </c>
      <c r="Q28" s="227"/>
      <c r="R28" s="219">
        <f>ROUND($E28/1000,0)</f>
        <v>0</v>
      </c>
      <c r="S28" s="227"/>
      <c r="T28" s="219">
        <f>ROUND($E28/1000,0)</f>
        <v>0</v>
      </c>
      <c r="U28" s="227"/>
      <c r="V28" s="219">
        <f>ROUND($E28/1000,0)</f>
        <v>0</v>
      </c>
      <c r="W28" s="227"/>
      <c r="X28" s="219">
        <f>ROUND($E28/1000,0)</f>
        <v>0</v>
      </c>
      <c r="Y28" s="227"/>
      <c r="Z28" s="219">
        <f>ROUND($E28/1000,0)</f>
        <v>0</v>
      </c>
      <c r="AA28" s="227"/>
      <c r="AB28" s="219">
        <f>ROUND($E28/1000,0)</f>
        <v>0</v>
      </c>
      <c r="AC28" s="220"/>
      <c r="AD28" s="18">
        <f t="shared" si="12"/>
        <v>0</v>
      </c>
      <c r="AE28" s="22"/>
    </row>
    <row r="29" spans="1:31" ht="21.2" customHeight="1" thickBot="1" x14ac:dyDescent="0.2">
      <c r="A29" s="275"/>
      <c r="B29" s="259"/>
      <c r="C29" s="267"/>
      <c r="D29" s="268"/>
      <c r="E29" s="175">
        <v>0</v>
      </c>
      <c r="F29" s="251"/>
      <c r="G29" s="246"/>
      <c r="H29" s="247"/>
      <c r="I29" s="246"/>
      <c r="J29" s="247"/>
      <c r="K29" s="246"/>
      <c r="L29" s="247"/>
      <c r="M29" s="246"/>
      <c r="N29" s="247"/>
      <c r="O29" s="246"/>
      <c r="P29" s="247"/>
      <c r="Q29" s="246"/>
      <c r="R29" s="247"/>
      <c r="S29" s="246"/>
      <c r="T29" s="247"/>
      <c r="U29" s="246"/>
      <c r="V29" s="247"/>
      <c r="W29" s="246"/>
      <c r="X29" s="247"/>
      <c r="Y29" s="246"/>
      <c r="Z29" s="247"/>
      <c r="AA29" s="246"/>
      <c r="AB29" s="247"/>
      <c r="AC29" s="248"/>
      <c r="AD29" s="21">
        <f t="shared" si="12"/>
        <v>0</v>
      </c>
      <c r="AE29" s="22"/>
    </row>
    <row r="30" spans="1:31" ht="21.2" customHeight="1" thickTop="1" thickBot="1" x14ac:dyDescent="0.2">
      <c r="A30" s="275"/>
      <c r="B30" s="259"/>
      <c r="C30" s="282" t="s">
        <v>30</v>
      </c>
      <c r="D30" s="282"/>
      <c r="E30" s="283"/>
      <c r="F30" s="284">
        <f>SUM(F24:G29)</f>
        <v>0</v>
      </c>
      <c r="G30" s="256"/>
      <c r="H30" s="255">
        <f>SUM(H24:I29)</f>
        <v>0</v>
      </c>
      <c r="I30" s="256"/>
      <c r="J30" s="255">
        <f>SUM(J24:K29)</f>
        <v>0</v>
      </c>
      <c r="K30" s="256"/>
      <c r="L30" s="255">
        <f>SUM(L24:M29)</f>
        <v>0</v>
      </c>
      <c r="M30" s="256"/>
      <c r="N30" s="255">
        <f>SUM(N24:O29)</f>
        <v>0</v>
      </c>
      <c r="O30" s="256"/>
      <c r="P30" s="255">
        <f>SUM(P24:Q29)</f>
        <v>0</v>
      </c>
      <c r="Q30" s="256"/>
      <c r="R30" s="255">
        <f>SUM(R24:S29)</f>
        <v>0</v>
      </c>
      <c r="S30" s="256"/>
      <c r="T30" s="255">
        <f>SUM(T24:U29)</f>
        <v>0</v>
      </c>
      <c r="U30" s="256"/>
      <c r="V30" s="255">
        <f>SUM(V24:W29)</f>
        <v>0</v>
      </c>
      <c r="W30" s="256"/>
      <c r="X30" s="255">
        <f>SUM(X24:Y29)</f>
        <v>0</v>
      </c>
      <c r="Y30" s="256"/>
      <c r="Z30" s="255">
        <f>SUM(Z24:AA29)</f>
        <v>0</v>
      </c>
      <c r="AA30" s="256"/>
      <c r="AB30" s="255">
        <f>SUM(AB24:AC29)</f>
        <v>0</v>
      </c>
      <c r="AC30" s="257"/>
      <c r="AD30" s="23">
        <f>SUM(AD24:AD29)</f>
        <v>0</v>
      </c>
      <c r="AE30" s="24"/>
    </row>
    <row r="31" spans="1:31" ht="21.2" customHeight="1" x14ac:dyDescent="0.15">
      <c r="A31" s="275"/>
      <c r="B31" s="258" t="s">
        <v>41</v>
      </c>
      <c r="C31" s="261" t="s">
        <v>42</v>
      </c>
      <c r="D31" s="37" t="s">
        <v>43</v>
      </c>
      <c r="E31" s="173">
        <v>0</v>
      </c>
      <c r="F31" s="38"/>
      <c r="G31" s="177">
        <f t="shared" ref="G31:G36" si="13">ROUND($E31*F31/1000,0)</f>
        <v>0</v>
      </c>
      <c r="H31" s="40"/>
      <c r="I31" s="180">
        <f t="shared" ref="I31:I36" si="14">ROUND($E31*H31/1000,0)</f>
        <v>0</v>
      </c>
      <c r="J31" s="40"/>
      <c r="K31" s="180">
        <f t="shared" ref="K31:K36" si="15">ROUND($E31*J31/1000,0)</f>
        <v>0</v>
      </c>
      <c r="L31" s="40"/>
      <c r="M31" s="180">
        <f t="shared" ref="M31:M36" si="16">ROUND($E31*L31/1000,0)</f>
        <v>0</v>
      </c>
      <c r="N31" s="40"/>
      <c r="O31" s="180">
        <f t="shared" ref="O31:O36" si="17">ROUND($E31*N31/1000,0)</f>
        <v>0</v>
      </c>
      <c r="P31" s="40"/>
      <c r="Q31" s="180">
        <f t="shared" ref="Q31:Q36" si="18">ROUND($E31*P31/1000,0)</f>
        <v>0</v>
      </c>
      <c r="R31" s="40"/>
      <c r="S31" s="180">
        <f t="shared" ref="S31:S36" si="19">ROUND($E31*R31/1000,0)</f>
        <v>0</v>
      </c>
      <c r="T31" s="40"/>
      <c r="U31" s="180">
        <f t="shared" ref="U31:U36" si="20">ROUND($E31*T31/1000,0)</f>
        <v>0</v>
      </c>
      <c r="V31" s="40"/>
      <c r="W31" s="180">
        <f t="shared" ref="W31:W36" si="21">ROUND($E31*V31/1000,0)</f>
        <v>0</v>
      </c>
      <c r="X31" s="40"/>
      <c r="Y31" s="180">
        <f t="shared" ref="Y31:Y36" si="22">ROUND($E31*X31/1000,0)</f>
        <v>0</v>
      </c>
      <c r="Z31" s="40"/>
      <c r="AA31" s="180">
        <f t="shared" ref="AA31:AA36" si="23">ROUND($E31*Z31/1000,0)</f>
        <v>0</v>
      </c>
      <c r="AB31" s="38"/>
      <c r="AC31" s="183">
        <f t="shared" ref="AC31:AC36" si="24">ROUND($E31*AB31/1000,0)</f>
        <v>0</v>
      </c>
      <c r="AD31" s="25">
        <f>AC31+AA31+Y31+W31+U31+S31+Q31+O31+M31+K31+I31+G31</f>
        <v>0</v>
      </c>
      <c r="AE31" s="41"/>
    </row>
    <row r="32" spans="1:31" ht="21.2" customHeight="1" x14ac:dyDescent="0.15">
      <c r="A32" s="275"/>
      <c r="B32" s="259"/>
      <c r="C32" s="262"/>
      <c r="D32" s="42" t="s">
        <v>99</v>
      </c>
      <c r="E32" s="174">
        <v>0</v>
      </c>
      <c r="F32" s="43"/>
      <c r="G32" s="178">
        <f t="shared" si="13"/>
        <v>0</v>
      </c>
      <c r="H32" s="45"/>
      <c r="I32" s="181">
        <f t="shared" si="14"/>
        <v>0</v>
      </c>
      <c r="J32" s="45"/>
      <c r="K32" s="181">
        <f t="shared" si="15"/>
        <v>0</v>
      </c>
      <c r="L32" s="45"/>
      <c r="M32" s="181">
        <f t="shared" si="16"/>
        <v>0</v>
      </c>
      <c r="N32" s="45"/>
      <c r="O32" s="181">
        <f t="shared" si="17"/>
        <v>0</v>
      </c>
      <c r="P32" s="45"/>
      <c r="Q32" s="181">
        <f t="shared" si="18"/>
        <v>0</v>
      </c>
      <c r="R32" s="45"/>
      <c r="S32" s="181">
        <f t="shared" si="19"/>
        <v>0</v>
      </c>
      <c r="T32" s="45"/>
      <c r="U32" s="181">
        <f t="shared" si="20"/>
        <v>0</v>
      </c>
      <c r="V32" s="45"/>
      <c r="W32" s="181">
        <f t="shared" si="21"/>
        <v>0</v>
      </c>
      <c r="X32" s="45"/>
      <c r="Y32" s="181">
        <f t="shared" si="22"/>
        <v>0</v>
      </c>
      <c r="Z32" s="45"/>
      <c r="AA32" s="181">
        <f t="shared" si="23"/>
        <v>0</v>
      </c>
      <c r="AB32" s="43"/>
      <c r="AC32" s="184">
        <f t="shared" si="24"/>
        <v>0</v>
      </c>
      <c r="AD32" s="15">
        <f t="shared" ref="AD32:AD37" si="25">AC32+AA32+Y32+W32+U32+S32+Q32+O32+M32+K32+I32+G32</f>
        <v>0</v>
      </c>
      <c r="AE32" s="16"/>
    </row>
    <row r="33" spans="1:31" ht="21.2" customHeight="1" x14ac:dyDescent="0.15">
      <c r="A33" s="275"/>
      <c r="B33" s="259"/>
      <c r="C33" s="262"/>
      <c r="D33" s="407" t="s">
        <v>118</v>
      </c>
      <c r="E33" s="174">
        <v>0</v>
      </c>
      <c r="F33" s="43"/>
      <c r="G33" s="178">
        <f t="shared" si="13"/>
        <v>0</v>
      </c>
      <c r="H33" s="45"/>
      <c r="I33" s="181">
        <f t="shared" si="14"/>
        <v>0</v>
      </c>
      <c r="J33" s="45"/>
      <c r="K33" s="181">
        <f t="shared" si="15"/>
        <v>0</v>
      </c>
      <c r="L33" s="45"/>
      <c r="M33" s="181">
        <f t="shared" si="16"/>
        <v>0</v>
      </c>
      <c r="N33" s="45"/>
      <c r="O33" s="181">
        <f t="shared" si="17"/>
        <v>0</v>
      </c>
      <c r="P33" s="45"/>
      <c r="Q33" s="181">
        <f t="shared" si="18"/>
        <v>0</v>
      </c>
      <c r="R33" s="45"/>
      <c r="S33" s="181">
        <f t="shared" si="19"/>
        <v>0</v>
      </c>
      <c r="T33" s="45"/>
      <c r="U33" s="181">
        <f t="shared" si="20"/>
        <v>0</v>
      </c>
      <c r="V33" s="45"/>
      <c r="W33" s="181">
        <f t="shared" si="21"/>
        <v>0</v>
      </c>
      <c r="X33" s="45"/>
      <c r="Y33" s="181">
        <f t="shared" si="22"/>
        <v>0</v>
      </c>
      <c r="Z33" s="45"/>
      <c r="AA33" s="181">
        <f t="shared" si="23"/>
        <v>0</v>
      </c>
      <c r="AB33" s="43"/>
      <c r="AC33" s="184">
        <f t="shared" si="24"/>
        <v>0</v>
      </c>
      <c r="AD33" s="15">
        <f t="shared" si="25"/>
        <v>0</v>
      </c>
      <c r="AE33" s="16"/>
    </row>
    <row r="34" spans="1:31" ht="21.2" customHeight="1" x14ac:dyDescent="0.15">
      <c r="A34" s="275"/>
      <c r="B34" s="259"/>
      <c r="C34" s="262"/>
      <c r="D34" s="407" t="s">
        <v>119</v>
      </c>
      <c r="E34" s="174">
        <v>0</v>
      </c>
      <c r="F34" s="43"/>
      <c r="G34" s="178">
        <f t="shared" si="13"/>
        <v>0</v>
      </c>
      <c r="H34" s="45"/>
      <c r="I34" s="181">
        <f t="shared" si="14"/>
        <v>0</v>
      </c>
      <c r="J34" s="45"/>
      <c r="K34" s="181">
        <f t="shared" si="15"/>
        <v>0</v>
      </c>
      <c r="L34" s="45"/>
      <c r="M34" s="181">
        <f t="shared" si="16"/>
        <v>0</v>
      </c>
      <c r="N34" s="45"/>
      <c r="O34" s="181">
        <f t="shared" si="17"/>
        <v>0</v>
      </c>
      <c r="P34" s="45"/>
      <c r="Q34" s="181">
        <f t="shared" si="18"/>
        <v>0</v>
      </c>
      <c r="R34" s="45"/>
      <c r="S34" s="181">
        <f t="shared" si="19"/>
        <v>0</v>
      </c>
      <c r="T34" s="45"/>
      <c r="U34" s="181">
        <f t="shared" si="20"/>
        <v>0</v>
      </c>
      <c r="V34" s="45"/>
      <c r="W34" s="181">
        <f t="shared" si="21"/>
        <v>0</v>
      </c>
      <c r="X34" s="45"/>
      <c r="Y34" s="181">
        <f t="shared" si="22"/>
        <v>0</v>
      </c>
      <c r="Z34" s="45"/>
      <c r="AA34" s="181">
        <f t="shared" si="23"/>
        <v>0</v>
      </c>
      <c r="AB34" s="43"/>
      <c r="AC34" s="184">
        <f t="shared" si="24"/>
        <v>0</v>
      </c>
      <c r="AD34" s="15">
        <f t="shared" si="25"/>
        <v>0</v>
      </c>
      <c r="AE34" s="16"/>
    </row>
    <row r="35" spans="1:31" ht="21.2" customHeight="1" x14ac:dyDescent="0.15">
      <c r="A35" s="275"/>
      <c r="B35" s="259"/>
      <c r="C35" s="262"/>
      <c r="D35" s="42"/>
      <c r="E35" s="174"/>
      <c r="F35" s="43"/>
      <c r="G35" s="178">
        <f t="shared" si="13"/>
        <v>0</v>
      </c>
      <c r="H35" s="45"/>
      <c r="I35" s="181">
        <f t="shared" si="14"/>
        <v>0</v>
      </c>
      <c r="J35" s="45"/>
      <c r="K35" s="181">
        <f t="shared" si="15"/>
        <v>0</v>
      </c>
      <c r="L35" s="45"/>
      <c r="M35" s="181">
        <f t="shared" si="16"/>
        <v>0</v>
      </c>
      <c r="N35" s="45"/>
      <c r="O35" s="181">
        <f t="shared" si="17"/>
        <v>0</v>
      </c>
      <c r="P35" s="45"/>
      <c r="Q35" s="181">
        <f t="shared" si="18"/>
        <v>0</v>
      </c>
      <c r="R35" s="45"/>
      <c r="S35" s="181">
        <f t="shared" si="19"/>
        <v>0</v>
      </c>
      <c r="T35" s="45"/>
      <c r="U35" s="181">
        <f t="shared" si="20"/>
        <v>0</v>
      </c>
      <c r="V35" s="45"/>
      <c r="W35" s="181">
        <f t="shared" si="21"/>
        <v>0</v>
      </c>
      <c r="X35" s="45"/>
      <c r="Y35" s="181">
        <f t="shared" si="22"/>
        <v>0</v>
      </c>
      <c r="Z35" s="45"/>
      <c r="AA35" s="181">
        <f t="shared" si="23"/>
        <v>0</v>
      </c>
      <c r="AB35" s="43"/>
      <c r="AC35" s="184">
        <f t="shared" si="24"/>
        <v>0</v>
      </c>
      <c r="AD35" s="15">
        <f>AC35+AA35+Y35+W35+U35+S35+Q35+O35+M35+K35+I35+G35</f>
        <v>0</v>
      </c>
      <c r="AE35" s="16"/>
    </row>
    <row r="36" spans="1:31" ht="21.2" customHeight="1" x14ac:dyDescent="0.15">
      <c r="A36" s="275"/>
      <c r="B36" s="259"/>
      <c r="C36" s="262"/>
      <c r="D36" s="42"/>
      <c r="E36" s="174"/>
      <c r="F36" s="43"/>
      <c r="G36" s="178">
        <f t="shared" si="13"/>
        <v>0</v>
      </c>
      <c r="H36" s="45"/>
      <c r="I36" s="181">
        <f t="shared" si="14"/>
        <v>0</v>
      </c>
      <c r="J36" s="45"/>
      <c r="K36" s="181">
        <f t="shared" si="15"/>
        <v>0</v>
      </c>
      <c r="L36" s="45"/>
      <c r="M36" s="181">
        <f t="shared" si="16"/>
        <v>0</v>
      </c>
      <c r="N36" s="45"/>
      <c r="O36" s="181">
        <f t="shared" si="17"/>
        <v>0</v>
      </c>
      <c r="P36" s="45"/>
      <c r="Q36" s="181">
        <f t="shared" si="18"/>
        <v>0</v>
      </c>
      <c r="R36" s="45"/>
      <c r="S36" s="181">
        <f t="shared" si="19"/>
        <v>0</v>
      </c>
      <c r="T36" s="45"/>
      <c r="U36" s="181">
        <f t="shared" si="20"/>
        <v>0</v>
      </c>
      <c r="V36" s="45"/>
      <c r="W36" s="181">
        <f t="shared" si="21"/>
        <v>0</v>
      </c>
      <c r="X36" s="45"/>
      <c r="Y36" s="181">
        <f t="shared" si="22"/>
        <v>0</v>
      </c>
      <c r="Z36" s="45"/>
      <c r="AA36" s="181">
        <f t="shared" si="23"/>
        <v>0</v>
      </c>
      <c r="AB36" s="43"/>
      <c r="AC36" s="184">
        <f t="shared" si="24"/>
        <v>0</v>
      </c>
      <c r="AD36" s="15">
        <f t="shared" si="25"/>
        <v>0</v>
      </c>
      <c r="AE36" s="16"/>
    </row>
    <row r="37" spans="1:31" ht="21.2" customHeight="1" thickBot="1" x14ac:dyDescent="0.2">
      <c r="A37" s="275"/>
      <c r="B37" s="259"/>
      <c r="C37" s="262"/>
      <c r="D37" s="46" t="s">
        <v>47</v>
      </c>
      <c r="E37" s="176"/>
      <c r="F37" s="48"/>
      <c r="G37" s="179"/>
      <c r="H37" s="50"/>
      <c r="I37" s="182"/>
      <c r="J37" s="50"/>
      <c r="K37" s="182"/>
      <c r="L37" s="50"/>
      <c r="M37" s="182"/>
      <c r="N37" s="50"/>
      <c r="O37" s="182"/>
      <c r="P37" s="50"/>
      <c r="Q37" s="182"/>
      <c r="R37" s="50"/>
      <c r="S37" s="182"/>
      <c r="T37" s="50"/>
      <c r="U37" s="182"/>
      <c r="V37" s="50"/>
      <c r="W37" s="182"/>
      <c r="X37" s="50"/>
      <c r="Y37" s="182"/>
      <c r="Z37" s="50"/>
      <c r="AA37" s="182"/>
      <c r="AB37" s="48"/>
      <c r="AC37" s="185"/>
      <c r="AD37" s="27">
        <f t="shared" si="25"/>
        <v>0</v>
      </c>
      <c r="AE37" s="28"/>
    </row>
    <row r="38" spans="1:31" ht="21.2" customHeight="1" thickTop="1" x14ac:dyDescent="0.15">
      <c r="A38" s="275"/>
      <c r="B38" s="259"/>
      <c r="C38" s="263"/>
      <c r="D38" s="264" t="s">
        <v>48</v>
      </c>
      <c r="E38" s="265"/>
      <c r="F38" s="51">
        <f t="shared" ref="F38:AD38" si="26">SUM(F31:F37)</f>
        <v>0</v>
      </c>
      <c r="G38" s="188">
        <f t="shared" si="26"/>
        <v>0</v>
      </c>
      <c r="H38" s="53">
        <f t="shared" si="26"/>
        <v>0</v>
      </c>
      <c r="I38" s="187">
        <f t="shared" si="26"/>
        <v>0</v>
      </c>
      <c r="J38" s="53">
        <f t="shared" si="26"/>
        <v>0</v>
      </c>
      <c r="K38" s="187">
        <f t="shared" si="26"/>
        <v>0</v>
      </c>
      <c r="L38" s="53">
        <f t="shared" si="26"/>
        <v>0</v>
      </c>
      <c r="M38" s="187">
        <f t="shared" si="26"/>
        <v>0</v>
      </c>
      <c r="N38" s="53">
        <f t="shared" si="26"/>
        <v>0</v>
      </c>
      <c r="O38" s="187">
        <f t="shared" si="26"/>
        <v>0</v>
      </c>
      <c r="P38" s="53">
        <f t="shared" si="26"/>
        <v>0</v>
      </c>
      <c r="Q38" s="187">
        <f t="shared" si="26"/>
        <v>0</v>
      </c>
      <c r="R38" s="53">
        <f t="shared" si="26"/>
        <v>0</v>
      </c>
      <c r="S38" s="187">
        <f t="shared" si="26"/>
        <v>0</v>
      </c>
      <c r="T38" s="53">
        <f t="shared" si="26"/>
        <v>0</v>
      </c>
      <c r="U38" s="187">
        <f t="shared" si="26"/>
        <v>0</v>
      </c>
      <c r="V38" s="53">
        <f t="shared" si="26"/>
        <v>0</v>
      </c>
      <c r="W38" s="187">
        <f t="shared" si="26"/>
        <v>0</v>
      </c>
      <c r="X38" s="53">
        <f t="shared" si="26"/>
        <v>0</v>
      </c>
      <c r="Y38" s="187">
        <f t="shared" si="26"/>
        <v>0</v>
      </c>
      <c r="Z38" s="53">
        <f t="shared" si="26"/>
        <v>0</v>
      </c>
      <c r="AA38" s="187">
        <f t="shared" si="26"/>
        <v>0</v>
      </c>
      <c r="AB38" s="51">
        <f t="shared" si="26"/>
        <v>0</v>
      </c>
      <c r="AC38" s="186">
        <f t="shared" si="26"/>
        <v>0</v>
      </c>
      <c r="AD38" s="54">
        <f t="shared" si="26"/>
        <v>0</v>
      </c>
      <c r="AE38" s="55"/>
    </row>
    <row r="39" spans="1:31" ht="21.2" customHeight="1" x14ac:dyDescent="0.15">
      <c r="A39" s="275"/>
      <c r="B39" s="259"/>
      <c r="C39" s="266" t="s">
        <v>49</v>
      </c>
      <c r="D39" s="239"/>
      <c r="E39" s="168" t="s">
        <v>116</v>
      </c>
      <c r="F39" s="240"/>
      <c r="G39" s="227"/>
      <c r="H39" s="219"/>
      <c r="I39" s="227"/>
      <c r="J39" s="219"/>
      <c r="K39" s="227"/>
      <c r="L39" s="219"/>
      <c r="M39" s="227"/>
      <c r="N39" s="219"/>
      <c r="O39" s="227"/>
      <c r="P39" s="219"/>
      <c r="Q39" s="227"/>
      <c r="R39" s="219"/>
      <c r="S39" s="227"/>
      <c r="T39" s="219"/>
      <c r="U39" s="227"/>
      <c r="V39" s="219"/>
      <c r="W39" s="227"/>
      <c r="X39" s="219"/>
      <c r="Y39" s="227"/>
      <c r="Z39" s="219"/>
      <c r="AA39" s="227"/>
      <c r="AB39" s="219"/>
      <c r="AC39" s="220"/>
      <c r="AD39" s="18">
        <f>SUM(F39:AC39)</f>
        <v>0</v>
      </c>
      <c r="AE39" s="19"/>
    </row>
    <row r="40" spans="1:31" ht="21.2" customHeight="1" x14ac:dyDescent="0.15">
      <c r="A40" s="275"/>
      <c r="B40" s="259"/>
      <c r="C40" s="266" t="s">
        <v>50</v>
      </c>
      <c r="D40" s="239"/>
      <c r="E40" s="168" t="s">
        <v>116</v>
      </c>
      <c r="F40" s="240"/>
      <c r="G40" s="227"/>
      <c r="H40" s="219"/>
      <c r="I40" s="227"/>
      <c r="J40" s="219"/>
      <c r="K40" s="227"/>
      <c r="L40" s="219"/>
      <c r="M40" s="227"/>
      <c r="N40" s="219"/>
      <c r="O40" s="227"/>
      <c r="P40" s="219"/>
      <c r="Q40" s="227"/>
      <c r="R40" s="219"/>
      <c r="S40" s="227"/>
      <c r="T40" s="219"/>
      <c r="U40" s="227"/>
      <c r="V40" s="219"/>
      <c r="W40" s="227"/>
      <c r="X40" s="219"/>
      <c r="Y40" s="227"/>
      <c r="Z40" s="219"/>
      <c r="AA40" s="227"/>
      <c r="AB40" s="219"/>
      <c r="AC40" s="220"/>
      <c r="AD40" s="18">
        <f>SUM(F40:AC40)</f>
        <v>0</v>
      </c>
      <c r="AE40" s="19"/>
    </row>
    <row r="41" spans="1:31" ht="21.2" customHeight="1" x14ac:dyDescent="0.15">
      <c r="A41" s="275"/>
      <c r="B41" s="259"/>
      <c r="C41" s="266" t="s">
        <v>51</v>
      </c>
      <c r="D41" s="239"/>
      <c r="E41" s="168" t="s">
        <v>116</v>
      </c>
      <c r="F41" s="240"/>
      <c r="G41" s="227"/>
      <c r="H41" s="219"/>
      <c r="I41" s="227"/>
      <c r="J41" s="219"/>
      <c r="K41" s="227"/>
      <c r="L41" s="219"/>
      <c r="M41" s="227"/>
      <c r="N41" s="219"/>
      <c r="O41" s="227"/>
      <c r="P41" s="219"/>
      <c r="Q41" s="227"/>
      <c r="R41" s="219"/>
      <c r="S41" s="227"/>
      <c r="T41" s="219"/>
      <c r="U41" s="227"/>
      <c r="V41" s="219"/>
      <c r="W41" s="227"/>
      <c r="X41" s="219"/>
      <c r="Y41" s="227"/>
      <c r="Z41" s="219"/>
      <c r="AA41" s="227"/>
      <c r="AB41" s="219"/>
      <c r="AC41" s="220"/>
      <c r="AD41" s="18">
        <f>SUM(F41:AC41)</f>
        <v>0</v>
      </c>
      <c r="AE41" s="22"/>
    </row>
    <row r="42" spans="1:31" ht="21.2" customHeight="1" x14ac:dyDescent="0.15">
      <c r="A42" s="275"/>
      <c r="B42" s="259"/>
      <c r="C42" s="253" t="s">
        <v>52</v>
      </c>
      <c r="D42" s="254"/>
      <c r="E42" s="169" t="s">
        <v>116</v>
      </c>
      <c r="F42" s="251"/>
      <c r="G42" s="242"/>
      <c r="H42" s="241"/>
      <c r="I42" s="242"/>
      <c r="J42" s="241"/>
      <c r="K42" s="242"/>
      <c r="L42" s="241"/>
      <c r="M42" s="252"/>
      <c r="N42" s="241"/>
      <c r="O42" s="242"/>
      <c r="P42" s="241"/>
      <c r="Q42" s="242"/>
      <c r="R42" s="241"/>
      <c r="S42" s="252"/>
      <c r="T42" s="241"/>
      <c r="U42" s="242"/>
      <c r="V42" s="241"/>
      <c r="W42" s="242"/>
      <c r="X42" s="241"/>
      <c r="Y42" s="242"/>
      <c r="Z42" s="241"/>
      <c r="AA42" s="246"/>
      <c r="AB42" s="247"/>
      <c r="AC42" s="248"/>
      <c r="AD42" s="21">
        <f>SUM(F42:AC42)</f>
        <v>0</v>
      </c>
      <c r="AE42" s="22"/>
    </row>
    <row r="43" spans="1:31" ht="21.2" customHeight="1" thickBot="1" x14ac:dyDescent="0.2">
      <c r="A43" s="275"/>
      <c r="B43" s="259"/>
      <c r="C43" s="249"/>
      <c r="D43" s="250"/>
      <c r="E43" s="169" t="s">
        <v>116</v>
      </c>
      <c r="F43" s="251"/>
      <c r="G43" s="242"/>
      <c r="H43" s="241"/>
      <c r="I43" s="242"/>
      <c r="J43" s="241"/>
      <c r="K43" s="242"/>
      <c r="L43" s="241"/>
      <c r="M43" s="252"/>
      <c r="N43" s="241"/>
      <c r="O43" s="242"/>
      <c r="P43" s="241"/>
      <c r="Q43" s="242"/>
      <c r="R43" s="241"/>
      <c r="S43" s="252"/>
      <c r="T43" s="241"/>
      <c r="U43" s="242"/>
      <c r="V43" s="241"/>
      <c r="W43" s="242"/>
      <c r="X43" s="241"/>
      <c r="Y43" s="242"/>
      <c r="Z43" s="241"/>
      <c r="AA43" s="246"/>
      <c r="AB43" s="247"/>
      <c r="AC43" s="248"/>
      <c r="AD43" s="21">
        <f>SUM(F43:AC43)</f>
        <v>0</v>
      </c>
      <c r="AE43" s="22"/>
    </row>
    <row r="44" spans="1:31" ht="21.2" customHeight="1" thickTop="1" thickBot="1" x14ac:dyDescent="0.2">
      <c r="A44" s="275"/>
      <c r="B44" s="260"/>
      <c r="C44" s="243" t="s">
        <v>53</v>
      </c>
      <c r="D44" s="243"/>
      <c r="E44" s="244"/>
      <c r="F44" s="245">
        <f>SUM(F39:G43)+G38</f>
        <v>0</v>
      </c>
      <c r="G44" s="229"/>
      <c r="H44" s="228">
        <f>SUM(H39:I43)+I38</f>
        <v>0</v>
      </c>
      <c r="I44" s="229"/>
      <c r="J44" s="228">
        <f>SUM(J39:K43)+K38</f>
        <v>0</v>
      </c>
      <c r="K44" s="229"/>
      <c r="L44" s="228">
        <f>SUM(L39:M43)+M38</f>
        <v>0</v>
      </c>
      <c r="M44" s="229"/>
      <c r="N44" s="228">
        <f>SUM(N39:O43)+O38</f>
        <v>0</v>
      </c>
      <c r="O44" s="229"/>
      <c r="P44" s="228">
        <f>SUM(P39:Q43)+Q38</f>
        <v>0</v>
      </c>
      <c r="Q44" s="229"/>
      <c r="R44" s="228">
        <f>SUM(R39:S43)+S38</f>
        <v>0</v>
      </c>
      <c r="S44" s="229"/>
      <c r="T44" s="228">
        <f>SUM(T39:U43)+U38</f>
        <v>0</v>
      </c>
      <c r="U44" s="229"/>
      <c r="V44" s="228">
        <f>SUM(V39:W43)+W38</f>
        <v>0</v>
      </c>
      <c r="W44" s="229"/>
      <c r="X44" s="228">
        <f>SUM(X39:Y43)+Y38</f>
        <v>0</v>
      </c>
      <c r="Y44" s="229"/>
      <c r="Z44" s="228">
        <f>SUM(Z39:AA43)+AA38</f>
        <v>0</v>
      </c>
      <c r="AA44" s="229"/>
      <c r="AB44" s="228">
        <f>SUM(AB39:AC43)+AC38</f>
        <v>0</v>
      </c>
      <c r="AC44" s="230"/>
      <c r="AD44" s="30">
        <f>SUM(AD38:AD43)</f>
        <v>0</v>
      </c>
      <c r="AE44" s="31"/>
    </row>
    <row r="45" spans="1:31" ht="21.2" customHeight="1" x14ac:dyDescent="0.15">
      <c r="A45" s="275"/>
      <c r="B45" s="231" t="s">
        <v>54</v>
      </c>
      <c r="C45" s="234" t="s">
        <v>55</v>
      </c>
      <c r="D45" s="235"/>
      <c r="E45" s="170"/>
      <c r="F45" s="236"/>
      <c r="G45" s="218"/>
      <c r="H45" s="217"/>
      <c r="I45" s="218"/>
      <c r="J45" s="217"/>
      <c r="K45" s="218"/>
      <c r="L45" s="217"/>
      <c r="M45" s="218"/>
      <c r="N45" s="217"/>
      <c r="O45" s="218"/>
      <c r="P45" s="217"/>
      <c r="Q45" s="218"/>
      <c r="R45" s="217"/>
      <c r="S45" s="218"/>
      <c r="T45" s="217"/>
      <c r="U45" s="218"/>
      <c r="V45" s="217"/>
      <c r="W45" s="218"/>
      <c r="X45" s="217"/>
      <c r="Y45" s="218"/>
      <c r="Z45" s="217"/>
      <c r="AA45" s="218"/>
      <c r="AB45" s="217"/>
      <c r="AC45" s="237"/>
      <c r="AD45" s="25">
        <f>SUM(F45:AC45)</f>
        <v>0</v>
      </c>
      <c r="AE45" s="57"/>
    </row>
    <row r="46" spans="1:31" ht="21.2" customHeight="1" x14ac:dyDescent="0.15">
      <c r="A46" s="275"/>
      <c r="B46" s="232"/>
      <c r="C46" s="238" t="s">
        <v>56</v>
      </c>
      <c r="D46" s="239"/>
      <c r="E46" s="171"/>
      <c r="F46" s="240"/>
      <c r="G46" s="227"/>
      <c r="H46" s="219"/>
      <c r="I46" s="227"/>
      <c r="J46" s="219"/>
      <c r="K46" s="227"/>
      <c r="L46" s="219"/>
      <c r="M46" s="227"/>
      <c r="N46" s="219"/>
      <c r="O46" s="227"/>
      <c r="P46" s="219"/>
      <c r="Q46" s="227"/>
      <c r="R46" s="219"/>
      <c r="S46" s="227"/>
      <c r="T46" s="219"/>
      <c r="U46" s="227"/>
      <c r="V46" s="219"/>
      <c r="W46" s="227"/>
      <c r="X46" s="219"/>
      <c r="Y46" s="227"/>
      <c r="Z46" s="219"/>
      <c r="AA46" s="227"/>
      <c r="AB46" s="219"/>
      <c r="AC46" s="220"/>
      <c r="AD46" s="27">
        <f>SUM(F46:AC46)</f>
        <v>0</v>
      </c>
      <c r="AE46" s="58"/>
    </row>
    <row r="47" spans="1:31" ht="21.2" customHeight="1" thickBot="1" x14ac:dyDescent="0.2">
      <c r="A47" s="275"/>
      <c r="B47" s="232"/>
      <c r="C47" s="221" t="s">
        <v>57</v>
      </c>
      <c r="D47" s="222"/>
      <c r="E47" s="172"/>
      <c r="F47" s="223"/>
      <c r="G47" s="224"/>
      <c r="H47" s="225"/>
      <c r="I47" s="224"/>
      <c r="J47" s="225"/>
      <c r="K47" s="224"/>
      <c r="L47" s="225"/>
      <c r="M47" s="224"/>
      <c r="N47" s="225"/>
      <c r="O47" s="224"/>
      <c r="P47" s="225"/>
      <c r="Q47" s="224"/>
      <c r="R47" s="225"/>
      <c r="S47" s="224"/>
      <c r="T47" s="225"/>
      <c r="U47" s="224"/>
      <c r="V47" s="225"/>
      <c r="W47" s="224"/>
      <c r="X47" s="225"/>
      <c r="Y47" s="224"/>
      <c r="Z47" s="225"/>
      <c r="AA47" s="224"/>
      <c r="AB47" s="225"/>
      <c r="AC47" s="226"/>
      <c r="AD47" s="21">
        <f>SUM(F47:AC47)</f>
        <v>0</v>
      </c>
      <c r="AE47" s="22"/>
    </row>
    <row r="48" spans="1:31" ht="21.2" customHeight="1" thickTop="1" thickBot="1" x14ac:dyDescent="0.2">
      <c r="A48" s="275"/>
      <c r="B48" s="233"/>
      <c r="C48" s="214" t="s">
        <v>58</v>
      </c>
      <c r="D48" s="214"/>
      <c r="E48" s="215"/>
      <c r="F48" s="216">
        <f>SUM(F45:G47)</f>
        <v>0</v>
      </c>
      <c r="G48" s="208"/>
      <c r="H48" s="207">
        <f>SUM(H45:I47)</f>
        <v>0</v>
      </c>
      <c r="I48" s="208"/>
      <c r="J48" s="207">
        <f>SUM(J45:K47)</f>
        <v>0</v>
      </c>
      <c r="K48" s="208"/>
      <c r="L48" s="207">
        <f>SUM(L45:M47)</f>
        <v>0</v>
      </c>
      <c r="M48" s="208"/>
      <c r="N48" s="207">
        <f>SUM(N45:O47)</f>
        <v>0</v>
      </c>
      <c r="O48" s="208"/>
      <c r="P48" s="207">
        <f>SUM(P45:Q47)</f>
        <v>0</v>
      </c>
      <c r="Q48" s="208"/>
      <c r="R48" s="207">
        <f>SUM(R45:S47)</f>
        <v>0</v>
      </c>
      <c r="S48" s="208"/>
      <c r="T48" s="207">
        <f>SUM(T45:U47)</f>
        <v>0</v>
      </c>
      <c r="U48" s="208"/>
      <c r="V48" s="207">
        <f>SUM(V45:W47)</f>
        <v>0</v>
      </c>
      <c r="W48" s="208"/>
      <c r="X48" s="207">
        <f>SUM(X45:Y47)</f>
        <v>0</v>
      </c>
      <c r="Y48" s="208"/>
      <c r="Z48" s="207">
        <f>SUM(Z45:AA47)</f>
        <v>0</v>
      </c>
      <c r="AA48" s="208"/>
      <c r="AB48" s="207">
        <f>SUM(AB45:AC47)</f>
        <v>0</v>
      </c>
      <c r="AC48" s="209"/>
      <c r="AD48" s="59">
        <f>SUM(AD45:AD47)</f>
        <v>0</v>
      </c>
      <c r="AE48" s="60"/>
    </row>
    <row r="49" spans="1:31" ht="21.2" customHeight="1" thickTop="1" thickBot="1" x14ac:dyDescent="0.2">
      <c r="A49" s="276"/>
      <c r="B49" s="210" t="s">
        <v>59</v>
      </c>
      <c r="C49" s="211"/>
      <c r="D49" s="211"/>
      <c r="E49" s="212"/>
      <c r="F49" s="213">
        <f>SUM(F48,F44,F30)</f>
        <v>0</v>
      </c>
      <c r="G49" s="190"/>
      <c r="H49" s="189">
        <f>SUM(H48,H44,H30)</f>
        <v>0</v>
      </c>
      <c r="I49" s="190"/>
      <c r="J49" s="189">
        <f>SUM(J48,J44,J30)</f>
        <v>0</v>
      </c>
      <c r="K49" s="190"/>
      <c r="L49" s="189">
        <f>SUM(L48,L44,L30)</f>
        <v>0</v>
      </c>
      <c r="M49" s="190"/>
      <c r="N49" s="189">
        <f>SUM(N48,N44,N30)</f>
        <v>0</v>
      </c>
      <c r="O49" s="190"/>
      <c r="P49" s="189">
        <f>SUM(P48,P44,P30)</f>
        <v>0</v>
      </c>
      <c r="Q49" s="190"/>
      <c r="R49" s="189">
        <f>SUM(R48,R44,R30)</f>
        <v>0</v>
      </c>
      <c r="S49" s="190"/>
      <c r="T49" s="189">
        <f>SUM(T48,T44,T30)</f>
        <v>0</v>
      </c>
      <c r="U49" s="190"/>
      <c r="V49" s="189">
        <f>SUM(V48,V44,V30)</f>
        <v>0</v>
      </c>
      <c r="W49" s="190"/>
      <c r="X49" s="189">
        <f>SUM(X48,X44,X30)</f>
        <v>0</v>
      </c>
      <c r="Y49" s="190"/>
      <c r="Z49" s="189">
        <f>SUM(Z48,Z44,Z30)</f>
        <v>0</v>
      </c>
      <c r="AA49" s="190"/>
      <c r="AB49" s="189">
        <f>SUM(AB48,AB44,AB30)</f>
        <v>0</v>
      </c>
      <c r="AC49" s="199"/>
      <c r="AD49" s="32">
        <f>SUM(AD48,AD44,AD30)</f>
        <v>0</v>
      </c>
      <c r="AE49" s="33"/>
    </row>
    <row r="50" spans="1:31" ht="15.2" customHeight="1" thickBot="1" x14ac:dyDescent="0.2">
      <c r="F50" s="4"/>
      <c r="G50" s="4"/>
      <c r="H50" s="4"/>
      <c r="I50" s="4"/>
      <c r="J50" s="4"/>
      <c r="K50" s="4"/>
      <c r="L50" s="4"/>
      <c r="M50" s="4"/>
      <c r="N50" s="4"/>
      <c r="O50" s="4"/>
      <c r="P50" s="4"/>
      <c r="Q50" s="4"/>
      <c r="R50" s="4"/>
      <c r="S50" s="4"/>
      <c r="T50" s="4"/>
      <c r="U50" s="4"/>
      <c r="V50" s="4"/>
      <c r="W50" s="4"/>
      <c r="X50" s="4"/>
      <c r="Y50" s="4"/>
      <c r="Z50" s="4"/>
      <c r="AA50" s="4"/>
      <c r="AB50" s="4"/>
      <c r="AC50" s="4"/>
      <c r="AE50" s="61"/>
    </row>
    <row r="51" spans="1:31" ht="21.2" customHeight="1" thickBot="1" x14ac:dyDescent="0.2">
      <c r="A51" s="200" t="s">
        <v>60</v>
      </c>
      <c r="B51" s="202" t="s">
        <v>61</v>
      </c>
      <c r="C51" s="203"/>
      <c r="D51" s="203"/>
      <c r="E51" s="204"/>
      <c r="F51" s="205">
        <f>F23-F49</f>
        <v>0</v>
      </c>
      <c r="G51" s="206"/>
      <c r="H51" s="196">
        <f>H23-H49</f>
        <v>0</v>
      </c>
      <c r="I51" s="197"/>
      <c r="J51" s="196">
        <f>J23-J49</f>
        <v>0</v>
      </c>
      <c r="K51" s="197"/>
      <c r="L51" s="196">
        <f>L23-L49</f>
        <v>0</v>
      </c>
      <c r="M51" s="197"/>
      <c r="N51" s="196">
        <f>N23-N49</f>
        <v>0</v>
      </c>
      <c r="O51" s="197"/>
      <c r="P51" s="196">
        <f>P23-P49</f>
        <v>0</v>
      </c>
      <c r="Q51" s="197"/>
      <c r="R51" s="196">
        <f>R23-R49</f>
        <v>0</v>
      </c>
      <c r="S51" s="197"/>
      <c r="T51" s="196">
        <f>T23-T49</f>
        <v>0</v>
      </c>
      <c r="U51" s="197"/>
      <c r="V51" s="196">
        <f>V23-V49</f>
        <v>0</v>
      </c>
      <c r="W51" s="197"/>
      <c r="X51" s="196">
        <f>X23-X49</f>
        <v>0</v>
      </c>
      <c r="Y51" s="197"/>
      <c r="Z51" s="196">
        <f>Z23-Z49</f>
        <v>0</v>
      </c>
      <c r="AA51" s="197"/>
      <c r="AB51" s="196">
        <f>AB23-AB49</f>
        <v>0</v>
      </c>
      <c r="AC51" s="198"/>
      <c r="AD51" s="62">
        <f>AD23-AD49</f>
        <v>0</v>
      </c>
      <c r="AE51" s="63"/>
    </row>
    <row r="52" spans="1:31" ht="21.2" customHeight="1" thickTop="1" thickBot="1" x14ac:dyDescent="0.2">
      <c r="A52" s="201"/>
      <c r="B52" s="191" t="s">
        <v>62</v>
      </c>
      <c r="C52" s="192"/>
      <c r="D52" s="192"/>
      <c r="E52" s="193"/>
      <c r="F52" s="194">
        <f>F51</f>
        <v>0</v>
      </c>
      <c r="G52" s="195"/>
      <c r="H52" s="189">
        <f>F52+H51</f>
        <v>0</v>
      </c>
      <c r="I52" s="190"/>
      <c r="J52" s="189">
        <f>H52+J51</f>
        <v>0</v>
      </c>
      <c r="K52" s="190"/>
      <c r="L52" s="189">
        <f>J52+L51</f>
        <v>0</v>
      </c>
      <c r="M52" s="190"/>
      <c r="N52" s="189">
        <f>L52+N51</f>
        <v>0</v>
      </c>
      <c r="O52" s="190"/>
      <c r="P52" s="189">
        <f>N52+P51</f>
        <v>0</v>
      </c>
      <c r="Q52" s="190"/>
      <c r="R52" s="189">
        <f>P52+R51</f>
        <v>0</v>
      </c>
      <c r="S52" s="190"/>
      <c r="T52" s="189">
        <f>R52+T51</f>
        <v>0</v>
      </c>
      <c r="U52" s="190"/>
      <c r="V52" s="189">
        <f>T52+V51</f>
        <v>0</v>
      </c>
      <c r="W52" s="190"/>
      <c r="X52" s="189">
        <f>V52+X51</f>
        <v>0</v>
      </c>
      <c r="Y52" s="190"/>
      <c r="Z52" s="189">
        <f>X52+Z51</f>
        <v>0</v>
      </c>
      <c r="AA52" s="190"/>
      <c r="AB52" s="189">
        <f>Z52+AB51</f>
        <v>0</v>
      </c>
      <c r="AC52" s="199"/>
      <c r="AD52" s="32">
        <f>AC52</f>
        <v>0</v>
      </c>
      <c r="AE52" s="33"/>
    </row>
    <row r="53" spans="1:31" x14ac:dyDescent="0.15">
      <c r="A53" s="150" t="s">
        <v>106</v>
      </c>
      <c r="B53" s="151"/>
      <c r="C53" s="151"/>
      <c r="D53" s="151"/>
      <c r="E53" s="151"/>
      <c r="F53" s="151"/>
      <c r="G53" s="151"/>
    </row>
    <row r="54" spans="1:31" x14ac:dyDescent="0.15">
      <c r="A54" s="152" t="s">
        <v>107</v>
      </c>
      <c r="B54" s="151"/>
      <c r="C54" s="151"/>
      <c r="D54" s="151"/>
      <c r="E54" s="151"/>
      <c r="F54" s="151"/>
      <c r="G54" s="151"/>
    </row>
    <row r="55" spans="1:31" x14ac:dyDescent="0.15">
      <c r="A55" s="152" t="s">
        <v>108</v>
      </c>
      <c r="B55" s="151"/>
      <c r="C55" s="151"/>
      <c r="D55" s="151"/>
      <c r="E55" s="151"/>
      <c r="F55" s="151"/>
      <c r="G55" s="151"/>
    </row>
    <row r="56" spans="1:31" x14ac:dyDescent="0.15">
      <c r="A56" s="152" t="s">
        <v>112</v>
      </c>
      <c r="B56" s="151"/>
      <c r="C56" s="151"/>
      <c r="D56" s="151"/>
      <c r="E56" s="151"/>
      <c r="F56" s="151"/>
      <c r="G56" s="151"/>
      <c r="M56" s="3" t="s">
        <v>63</v>
      </c>
    </row>
    <row r="57" spans="1:31" x14ac:dyDescent="0.15">
      <c r="A57" s="152" t="s">
        <v>109</v>
      </c>
      <c r="B57" s="151"/>
      <c r="C57" s="151"/>
      <c r="D57" s="151"/>
      <c r="E57" s="151"/>
      <c r="F57" s="151"/>
      <c r="G57" s="151"/>
    </row>
    <row r="58" spans="1:31" x14ac:dyDescent="0.15">
      <c r="A58" s="152" t="s">
        <v>114</v>
      </c>
      <c r="B58" s="151"/>
      <c r="C58" s="151"/>
      <c r="D58" s="151"/>
      <c r="E58" s="151"/>
      <c r="F58" s="151"/>
      <c r="G58" s="151"/>
    </row>
    <row r="59" spans="1:31" x14ac:dyDescent="0.15">
      <c r="A59" s="152" t="s">
        <v>113</v>
      </c>
      <c r="B59" s="149"/>
      <c r="C59" s="149"/>
      <c r="D59" s="149"/>
      <c r="E59" s="149"/>
      <c r="F59" s="149"/>
      <c r="G59" s="149"/>
    </row>
  </sheetData>
  <mergeCells count="451">
    <mergeCell ref="AB52:AC52"/>
    <mergeCell ref="P52:Q52"/>
    <mergeCell ref="R52:S52"/>
    <mergeCell ref="T52:U52"/>
    <mergeCell ref="V52:W52"/>
    <mergeCell ref="X52:Y52"/>
    <mergeCell ref="Z52:AA52"/>
    <mergeCell ref="B52:E52"/>
    <mergeCell ref="F52:G52"/>
    <mergeCell ref="H52:I52"/>
    <mergeCell ref="J52:K52"/>
    <mergeCell ref="L52:M52"/>
    <mergeCell ref="N52:O52"/>
    <mergeCell ref="R51:S51"/>
    <mergeCell ref="T51:U51"/>
    <mergeCell ref="V51:W51"/>
    <mergeCell ref="X51:Y51"/>
    <mergeCell ref="Z51:AA51"/>
    <mergeCell ref="AB51:AC51"/>
    <mergeCell ref="Z49:AA49"/>
    <mergeCell ref="AB49:AC49"/>
    <mergeCell ref="A51:A52"/>
    <mergeCell ref="B51:E51"/>
    <mergeCell ref="F51:G51"/>
    <mergeCell ref="H51:I51"/>
    <mergeCell ref="J51:K51"/>
    <mergeCell ref="L51:M51"/>
    <mergeCell ref="N51:O51"/>
    <mergeCell ref="P51:Q51"/>
    <mergeCell ref="N49:O49"/>
    <mergeCell ref="P49:Q49"/>
    <mergeCell ref="R49:S49"/>
    <mergeCell ref="T49:U49"/>
    <mergeCell ref="V49:W49"/>
    <mergeCell ref="X49:Y49"/>
    <mergeCell ref="T48:U48"/>
    <mergeCell ref="V48:W48"/>
    <mergeCell ref="X48:Y48"/>
    <mergeCell ref="Z48:AA48"/>
    <mergeCell ref="AB48:AC48"/>
    <mergeCell ref="B49:E49"/>
    <mergeCell ref="F49:G49"/>
    <mergeCell ref="H49:I49"/>
    <mergeCell ref="J49:K49"/>
    <mergeCell ref="L49:M49"/>
    <mergeCell ref="Z47:AA47"/>
    <mergeCell ref="AB47:AC47"/>
    <mergeCell ref="C48:E48"/>
    <mergeCell ref="F48:G48"/>
    <mergeCell ref="H48:I48"/>
    <mergeCell ref="J48:K48"/>
    <mergeCell ref="L48:M48"/>
    <mergeCell ref="N48:O48"/>
    <mergeCell ref="P48:Q48"/>
    <mergeCell ref="R48:S48"/>
    <mergeCell ref="N47:O47"/>
    <mergeCell ref="P47:Q47"/>
    <mergeCell ref="R47:S47"/>
    <mergeCell ref="T47:U47"/>
    <mergeCell ref="V47:W47"/>
    <mergeCell ref="X47:Y47"/>
    <mergeCell ref="T46:U46"/>
    <mergeCell ref="V46:W46"/>
    <mergeCell ref="X46:Y46"/>
    <mergeCell ref="Z46:AA46"/>
    <mergeCell ref="AB46:AC46"/>
    <mergeCell ref="C47:D47"/>
    <mergeCell ref="F47:G47"/>
    <mergeCell ref="H47:I47"/>
    <mergeCell ref="J47:K47"/>
    <mergeCell ref="L47:M47"/>
    <mergeCell ref="Z45:AA45"/>
    <mergeCell ref="AB45:AC45"/>
    <mergeCell ref="C46:D46"/>
    <mergeCell ref="F46:G46"/>
    <mergeCell ref="H46:I46"/>
    <mergeCell ref="J46:K46"/>
    <mergeCell ref="L46:M46"/>
    <mergeCell ref="N46:O46"/>
    <mergeCell ref="P46:Q46"/>
    <mergeCell ref="R46:S46"/>
    <mergeCell ref="N45:O45"/>
    <mergeCell ref="P45:Q45"/>
    <mergeCell ref="R45:S45"/>
    <mergeCell ref="T45:U45"/>
    <mergeCell ref="V45:W45"/>
    <mergeCell ref="X45:Y45"/>
    <mergeCell ref="V44:W44"/>
    <mergeCell ref="X44:Y44"/>
    <mergeCell ref="Z44:AA44"/>
    <mergeCell ref="AB44:AC44"/>
    <mergeCell ref="B45:B48"/>
    <mergeCell ref="C45:D45"/>
    <mergeCell ref="F45:G45"/>
    <mergeCell ref="H45:I45"/>
    <mergeCell ref="J45:K45"/>
    <mergeCell ref="L45:M45"/>
    <mergeCell ref="AB43:AC43"/>
    <mergeCell ref="C44:E44"/>
    <mergeCell ref="F44:G44"/>
    <mergeCell ref="H44:I44"/>
    <mergeCell ref="J44:K44"/>
    <mergeCell ref="L44:M44"/>
    <mergeCell ref="N44:O44"/>
    <mergeCell ref="P44:Q44"/>
    <mergeCell ref="R44:S44"/>
    <mergeCell ref="T44:U44"/>
    <mergeCell ref="P43:Q43"/>
    <mergeCell ref="R43:S43"/>
    <mergeCell ref="T43:U43"/>
    <mergeCell ref="V43:W43"/>
    <mergeCell ref="X43:Y43"/>
    <mergeCell ref="Z43:AA43"/>
    <mergeCell ref="V42:W42"/>
    <mergeCell ref="X42:Y42"/>
    <mergeCell ref="Z42:AA42"/>
    <mergeCell ref="AB42:AC42"/>
    <mergeCell ref="C43:D43"/>
    <mergeCell ref="F43:G43"/>
    <mergeCell ref="H43:I43"/>
    <mergeCell ref="J43:K43"/>
    <mergeCell ref="L43:M43"/>
    <mergeCell ref="N43:O43"/>
    <mergeCell ref="AB41:AC41"/>
    <mergeCell ref="C42:D42"/>
    <mergeCell ref="F42:G42"/>
    <mergeCell ref="H42:I42"/>
    <mergeCell ref="J42:K42"/>
    <mergeCell ref="L42:M42"/>
    <mergeCell ref="N42:O42"/>
    <mergeCell ref="P42:Q42"/>
    <mergeCell ref="R42:S42"/>
    <mergeCell ref="T42:U42"/>
    <mergeCell ref="P41:Q41"/>
    <mergeCell ref="R41:S41"/>
    <mergeCell ref="T41:U41"/>
    <mergeCell ref="V41:W41"/>
    <mergeCell ref="X41:Y41"/>
    <mergeCell ref="Z41:AA41"/>
    <mergeCell ref="V40:W40"/>
    <mergeCell ref="X40:Y40"/>
    <mergeCell ref="Z40:AA40"/>
    <mergeCell ref="AB40:AC40"/>
    <mergeCell ref="C41:D41"/>
    <mergeCell ref="F41:G41"/>
    <mergeCell ref="H41:I41"/>
    <mergeCell ref="J41:K41"/>
    <mergeCell ref="L41:M41"/>
    <mergeCell ref="N41:O41"/>
    <mergeCell ref="AB39:AC39"/>
    <mergeCell ref="C40:D40"/>
    <mergeCell ref="F40:G40"/>
    <mergeCell ref="H40:I40"/>
    <mergeCell ref="J40:K40"/>
    <mergeCell ref="L40:M40"/>
    <mergeCell ref="N40:O40"/>
    <mergeCell ref="P40:Q40"/>
    <mergeCell ref="R40:S40"/>
    <mergeCell ref="T40:U40"/>
    <mergeCell ref="P39:Q39"/>
    <mergeCell ref="R39:S39"/>
    <mergeCell ref="T39:U39"/>
    <mergeCell ref="V39:W39"/>
    <mergeCell ref="X39:Y39"/>
    <mergeCell ref="Z39:AA39"/>
    <mergeCell ref="AB30:AC30"/>
    <mergeCell ref="B31:B44"/>
    <mergeCell ref="C31:C38"/>
    <mergeCell ref="D38:E38"/>
    <mergeCell ref="C39:D39"/>
    <mergeCell ref="F39:G39"/>
    <mergeCell ref="H39:I39"/>
    <mergeCell ref="J39:K39"/>
    <mergeCell ref="L39:M39"/>
    <mergeCell ref="N39:O39"/>
    <mergeCell ref="P30:Q30"/>
    <mergeCell ref="R30:S30"/>
    <mergeCell ref="T30:U30"/>
    <mergeCell ref="V30:W30"/>
    <mergeCell ref="X30:Y30"/>
    <mergeCell ref="Z30:AA30"/>
    <mergeCell ref="V29:W29"/>
    <mergeCell ref="X29:Y29"/>
    <mergeCell ref="Z29:AA29"/>
    <mergeCell ref="AB29:AC29"/>
    <mergeCell ref="C30:E30"/>
    <mergeCell ref="F30:G30"/>
    <mergeCell ref="H30:I30"/>
    <mergeCell ref="J30:K30"/>
    <mergeCell ref="L30:M30"/>
    <mergeCell ref="N30:O30"/>
    <mergeCell ref="AB28:AC28"/>
    <mergeCell ref="C29:D29"/>
    <mergeCell ref="F29:G29"/>
    <mergeCell ref="H29:I29"/>
    <mergeCell ref="J29:K29"/>
    <mergeCell ref="L29:M29"/>
    <mergeCell ref="N29:O29"/>
    <mergeCell ref="P29:Q29"/>
    <mergeCell ref="R29:S29"/>
    <mergeCell ref="T29:U29"/>
    <mergeCell ref="P28:Q28"/>
    <mergeCell ref="R28:S28"/>
    <mergeCell ref="T28:U28"/>
    <mergeCell ref="V28:W28"/>
    <mergeCell ref="X28:Y28"/>
    <mergeCell ref="Z28:AA28"/>
    <mergeCell ref="V27:W27"/>
    <mergeCell ref="X27:Y27"/>
    <mergeCell ref="Z27:AA27"/>
    <mergeCell ref="AB27:AC27"/>
    <mergeCell ref="C28:D28"/>
    <mergeCell ref="F28:G28"/>
    <mergeCell ref="H28:I28"/>
    <mergeCell ref="J28:K28"/>
    <mergeCell ref="L28:M28"/>
    <mergeCell ref="N28:O28"/>
    <mergeCell ref="AB26:AC26"/>
    <mergeCell ref="C27:D27"/>
    <mergeCell ref="F27:G27"/>
    <mergeCell ref="H27:I27"/>
    <mergeCell ref="J27:K27"/>
    <mergeCell ref="L27:M27"/>
    <mergeCell ref="N27:O27"/>
    <mergeCell ref="P27:Q27"/>
    <mergeCell ref="R27:S27"/>
    <mergeCell ref="T27:U27"/>
    <mergeCell ref="P26:Q26"/>
    <mergeCell ref="R26:S26"/>
    <mergeCell ref="T26:U26"/>
    <mergeCell ref="V26:W26"/>
    <mergeCell ref="X26:Y26"/>
    <mergeCell ref="Z26:AA26"/>
    <mergeCell ref="V25:W25"/>
    <mergeCell ref="X25:Y25"/>
    <mergeCell ref="Z25:AA25"/>
    <mergeCell ref="AB25:AC25"/>
    <mergeCell ref="C26:D26"/>
    <mergeCell ref="F26:G26"/>
    <mergeCell ref="H26:I26"/>
    <mergeCell ref="J26:K26"/>
    <mergeCell ref="L26:M26"/>
    <mergeCell ref="N26:O26"/>
    <mergeCell ref="AB24:AC24"/>
    <mergeCell ref="C25:D25"/>
    <mergeCell ref="F25:G25"/>
    <mergeCell ref="H25:I25"/>
    <mergeCell ref="J25:K25"/>
    <mergeCell ref="L25:M25"/>
    <mergeCell ref="N25:O25"/>
    <mergeCell ref="P25:Q25"/>
    <mergeCell ref="R25:S25"/>
    <mergeCell ref="T25:U25"/>
    <mergeCell ref="P24:Q24"/>
    <mergeCell ref="R24:S24"/>
    <mergeCell ref="T24:U24"/>
    <mergeCell ref="V24:W24"/>
    <mergeCell ref="X24:Y24"/>
    <mergeCell ref="Z24:AA24"/>
    <mergeCell ref="Z23:AA23"/>
    <mergeCell ref="AB23:AC23"/>
    <mergeCell ref="A24:A49"/>
    <mergeCell ref="B24:B30"/>
    <mergeCell ref="C24:D24"/>
    <mergeCell ref="F24:G24"/>
    <mergeCell ref="H24:I24"/>
    <mergeCell ref="J24:K24"/>
    <mergeCell ref="L24:M24"/>
    <mergeCell ref="N24:O24"/>
    <mergeCell ref="N23:O23"/>
    <mergeCell ref="P23:Q23"/>
    <mergeCell ref="R23:S23"/>
    <mergeCell ref="T23:U23"/>
    <mergeCell ref="V23:W23"/>
    <mergeCell ref="X23:Y23"/>
    <mergeCell ref="T22:U22"/>
    <mergeCell ref="V22:W22"/>
    <mergeCell ref="X22:Y22"/>
    <mergeCell ref="Z22:AA22"/>
    <mergeCell ref="AB22:AC22"/>
    <mergeCell ref="B23:E23"/>
    <mergeCell ref="F23:G23"/>
    <mergeCell ref="H23:I23"/>
    <mergeCell ref="J23:K23"/>
    <mergeCell ref="L23:M23"/>
    <mergeCell ref="Z21:AA21"/>
    <mergeCell ref="AB21:AC21"/>
    <mergeCell ref="C22:E22"/>
    <mergeCell ref="F22:G22"/>
    <mergeCell ref="H22:I22"/>
    <mergeCell ref="J22:K22"/>
    <mergeCell ref="L22:M22"/>
    <mergeCell ref="N22:O22"/>
    <mergeCell ref="P22:Q22"/>
    <mergeCell ref="R22:S22"/>
    <mergeCell ref="N21:O21"/>
    <mergeCell ref="P21:Q21"/>
    <mergeCell ref="R21:S21"/>
    <mergeCell ref="T21:U21"/>
    <mergeCell ref="V21:W21"/>
    <mergeCell ref="X21:Y21"/>
    <mergeCell ref="T20:U20"/>
    <mergeCell ref="V20:W20"/>
    <mergeCell ref="X20:Y20"/>
    <mergeCell ref="Z20:AA20"/>
    <mergeCell ref="AB20:AC20"/>
    <mergeCell ref="C21:D21"/>
    <mergeCell ref="F21:G21"/>
    <mergeCell ref="H21:I21"/>
    <mergeCell ref="J21:K21"/>
    <mergeCell ref="L21:M21"/>
    <mergeCell ref="H20:I20"/>
    <mergeCell ref="J20:K20"/>
    <mergeCell ref="L20:M20"/>
    <mergeCell ref="N20:O20"/>
    <mergeCell ref="P20:Q20"/>
    <mergeCell ref="R20:S20"/>
    <mergeCell ref="R19:S19"/>
    <mergeCell ref="T19:U19"/>
    <mergeCell ref="V19:W19"/>
    <mergeCell ref="X19:Y19"/>
    <mergeCell ref="Z19:AA19"/>
    <mergeCell ref="AB19:AC19"/>
    <mergeCell ref="Z18:AA18"/>
    <mergeCell ref="AB18:AC18"/>
    <mergeCell ref="B19:B22"/>
    <mergeCell ref="C19:D19"/>
    <mergeCell ref="F19:G19"/>
    <mergeCell ref="H19:I19"/>
    <mergeCell ref="J19:K19"/>
    <mergeCell ref="L19:M19"/>
    <mergeCell ref="N19:O19"/>
    <mergeCell ref="P19:Q19"/>
    <mergeCell ref="N18:O18"/>
    <mergeCell ref="P18:Q18"/>
    <mergeCell ref="R18:S18"/>
    <mergeCell ref="T18:U18"/>
    <mergeCell ref="V18:W18"/>
    <mergeCell ref="X18:Y18"/>
    <mergeCell ref="T17:U17"/>
    <mergeCell ref="V17:W17"/>
    <mergeCell ref="X17:Y17"/>
    <mergeCell ref="Z17:AA17"/>
    <mergeCell ref="AB17:AC17"/>
    <mergeCell ref="C18:E18"/>
    <mergeCell ref="F18:G18"/>
    <mergeCell ref="H18:I18"/>
    <mergeCell ref="J18:K18"/>
    <mergeCell ref="L18:M18"/>
    <mergeCell ref="Z16:AA16"/>
    <mergeCell ref="AB16:AC16"/>
    <mergeCell ref="C17:D17"/>
    <mergeCell ref="F17:G17"/>
    <mergeCell ref="H17:I17"/>
    <mergeCell ref="J17:K17"/>
    <mergeCell ref="L17:M17"/>
    <mergeCell ref="N17:O17"/>
    <mergeCell ref="P17:Q17"/>
    <mergeCell ref="R17:S17"/>
    <mergeCell ref="N16:O16"/>
    <mergeCell ref="P16:Q16"/>
    <mergeCell ref="R16:S16"/>
    <mergeCell ref="T16:U16"/>
    <mergeCell ref="V16:W16"/>
    <mergeCell ref="X16:Y16"/>
    <mergeCell ref="T15:U15"/>
    <mergeCell ref="V15:W15"/>
    <mergeCell ref="X15:Y15"/>
    <mergeCell ref="Z15:AA15"/>
    <mergeCell ref="AB15:AC15"/>
    <mergeCell ref="C16:D16"/>
    <mergeCell ref="F16:G16"/>
    <mergeCell ref="H16:I16"/>
    <mergeCell ref="J16:K16"/>
    <mergeCell ref="L16:M16"/>
    <mergeCell ref="Z14:AA14"/>
    <mergeCell ref="AB14:AC14"/>
    <mergeCell ref="C15:D15"/>
    <mergeCell ref="F15:G15"/>
    <mergeCell ref="H15:I15"/>
    <mergeCell ref="J15:K15"/>
    <mergeCell ref="L15:M15"/>
    <mergeCell ref="N15:O15"/>
    <mergeCell ref="P15:Q15"/>
    <mergeCell ref="R15:S15"/>
    <mergeCell ref="N14:O14"/>
    <mergeCell ref="P14:Q14"/>
    <mergeCell ref="R14:S14"/>
    <mergeCell ref="T14:U14"/>
    <mergeCell ref="V14:W14"/>
    <mergeCell ref="X14:Y14"/>
    <mergeCell ref="T13:U13"/>
    <mergeCell ref="V13:W13"/>
    <mergeCell ref="X13:Y13"/>
    <mergeCell ref="Z13:AA13"/>
    <mergeCell ref="AB13:AC13"/>
    <mergeCell ref="C14:D14"/>
    <mergeCell ref="F14:G14"/>
    <mergeCell ref="H14:I14"/>
    <mergeCell ref="J14:K14"/>
    <mergeCell ref="L14:M14"/>
    <mergeCell ref="H13:I13"/>
    <mergeCell ref="J13:K13"/>
    <mergeCell ref="L13:M13"/>
    <mergeCell ref="N13:O13"/>
    <mergeCell ref="P13:Q13"/>
    <mergeCell ref="R13:S13"/>
    <mergeCell ref="C11:D11"/>
    <mergeCell ref="C12:E12"/>
    <mergeCell ref="A13:A23"/>
    <mergeCell ref="B13:B18"/>
    <mergeCell ref="C13:D13"/>
    <mergeCell ref="F13:G13"/>
    <mergeCell ref="C20:D20"/>
    <mergeCell ref="F20:G20"/>
    <mergeCell ref="Z4:AA4"/>
    <mergeCell ref="AB4:AC4"/>
    <mergeCell ref="AD4:AD12"/>
    <mergeCell ref="B5:B12"/>
    <mergeCell ref="C5:D5"/>
    <mergeCell ref="C6:D6"/>
    <mergeCell ref="C7:D7"/>
    <mergeCell ref="C8:D8"/>
    <mergeCell ref="C9:D9"/>
    <mergeCell ref="C10:D10"/>
    <mergeCell ref="N4:O4"/>
    <mergeCell ref="P4:Q4"/>
    <mergeCell ref="R4:S4"/>
    <mergeCell ref="T4:U4"/>
    <mergeCell ref="V4:W4"/>
    <mergeCell ref="X4:Y4"/>
    <mergeCell ref="V3:W3"/>
    <mergeCell ref="X3:Y3"/>
    <mergeCell ref="Z3:AA3"/>
    <mergeCell ref="AB3:AC3"/>
    <mergeCell ref="A4:A12"/>
    <mergeCell ref="B4:E4"/>
    <mergeCell ref="F4:G4"/>
    <mergeCell ref="H4:I4"/>
    <mergeCell ref="J4:K4"/>
    <mergeCell ref="L4:M4"/>
    <mergeCell ref="A1:AE1"/>
    <mergeCell ref="A3:E3"/>
    <mergeCell ref="F3:G3"/>
    <mergeCell ref="H3:I3"/>
    <mergeCell ref="J3:K3"/>
    <mergeCell ref="L3:M3"/>
    <mergeCell ref="N3:O3"/>
    <mergeCell ref="P3:Q3"/>
    <mergeCell ref="R3:S3"/>
    <mergeCell ref="T3:U3"/>
  </mergeCells>
  <phoneticPr fontId="3"/>
  <printOptions horizontalCentered="1" verticalCentered="1"/>
  <pageMargins left="0.39370078740157483" right="0.39370078740157483" top="0.19685039370078741" bottom="0.19685039370078741" header="0.19685039370078741" footer="0.51181102362204722"/>
  <pageSetup paperSize="9" scale="52" orientation="landscape" r:id="rId1"/>
  <headerFooter alignWithMargins="0">
    <oddHeader>&amp;R（別紙2-6）</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52"/>
  <sheetViews>
    <sheetView view="pageBreakPreview" zoomScaleNormal="100" zoomScaleSheetLayoutView="100" workbookViewId="0">
      <pane xSplit="5" ySplit="3" topLeftCell="F16" activePane="bottomRight" state="frozen"/>
      <selection activeCell="D33" sqref="D33:D34"/>
      <selection pane="topRight" activeCell="D33" sqref="D33:D34"/>
      <selection pane="bottomLeft" activeCell="D33" sqref="D33:D34"/>
      <selection pane="bottomRight" activeCell="F31" sqref="F31"/>
    </sheetView>
  </sheetViews>
  <sheetFormatPr defaultRowHeight="13.5" x14ac:dyDescent="0.15"/>
  <cols>
    <col min="1" max="1" width="5.25" style="3" customWidth="1"/>
    <col min="2" max="2" width="5.375" style="3" customWidth="1"/>
    <col min="3" max="3" width="3.75" style="3" customWidth="1"/>
    <col min="4" max="4" width="13.75" style="3" customWidth="1"/>
    <col min="5" max="5" width="12.625" style="3" customWidth="1"/>
    <col min="6" max="6" width="3.625" style="3" customWidth="1"/>
    <col min="7" max="7" width="26.375" style="3" customWidth="1"/>
    <col min="8" max="8" width="25" style="3" customWidth="1"/>
    <col min="9" max="9" width="6.75" style="3" customWidth="1"/>
    <col min="10" max="10" width="5.25" style="3" customWidth="1"/>
    <col min="11" max="11" width="5.375" style="3" customWidth="1"/>
    <col min="12" max="12" width="3.75" style="3" customWidth="1"/>
    <col min="13" max="13" width="13.75" style="3" customWidth="1"/>
    <col min="14" max="14" width="12.625" style="3" customWidth="1"/>
    <col min="15" max="15" width="3.625" style="3" customWidth="1"/>
    <col min="16" max="16" width="26.375" style="3" customWidth="1"/>
    <col min="17" max="17" width="25" style="3" customWidth="1"/>
    <col min="18" max="16384" width="9" style="3"/>
  </cols>
  <sheetData>
    <row r="1" spans="1:17" s="1" customFormat="1" ht="26.25" customHeight="1" x14ac:dyDescent="0.15">
      <c r="A1" s="340" t="s">
        <v>94</v>
      </c>
      <c r="B1" s="340"/>
      <c r="C1" s="340"/>
      <c r="D1" s="340"/>
      <c r="E1" s="340"/>
      <c r="F1" s="340"/>
      <c r="G1" s="340"/>
      <c r="H1" s="340"/>
      <c r="J1" s="340" t="s">
        <v>95</v>
      </c>
      <c r="K1" s="340"/>
      <c r="L1" s="340"/>
      <c r="M1" s="340"/>
      <c r="N1" s="340"/>
      <c r="O1" s="340"/>
      <c r="P1" s="340"/>
      <c r="Q1" s="340"/>
    </row>
    <row r="2" spans="1:17" ht="21.95" customHeight="1" thickBot="1" x14ac:dyDescent="0.2">
      <c r="A2" s="2" t="s">
        <v>104</v>
      </c>
      <c r="H2" s="4" t="s">
        <v>0</v>
      </c>
      <c r="J2" s="2" t="s">
        <v>104</v>
      </c>
      <c r="Q2" s="4" t="s">
        <v>0</v>
      </c>
    </row>
    <row r="3" spans="1:17" ht="20.25" customHeight="1" thickBot="1" x14ac:dyDescent="0.2">
      <c r="A3" s="341" t="s">
        <v>1</v>
      </c>
      <c r="B3" s="342"/>
      <c r="C3" s="342"/>
      <c r="D3" s="342"/>
      <c r="E3" s="343"/>
      <c r="F3" s="342" t="s">
        <v>117</v>
      </c>
      <c r="G3" s="344"/>
      <c r="H3" s="153" t="s">
        <v>15</v>
      </c>
      <c r="J3" s="341" t="s">
        <v>1</v>
      </c>
      <c r="K3" s="342"/>
      <c r="L3" s="342"/>
      <c r="M3" s="342"/>
      <c r="N3" s="343"/>
      <c r="O3" s="342" t="s">
        <v>117</v>
      </c>
      <c r="P3" s="344"/>
      <c r="Q3" s="153" t="s">
        <v>15</v>
      </c>
    </row>
    <row r="4" spans="1:17" ht="20.25" customHeight="1" x14ac:dyDescent="0.15">
      <c r="A4" s="274" t="s">
        <v>16</v>
      </c>
      <c r="B4" s="354" t="s">
        <v>17</v>
      </c>
      <c r="C4" s="355"/>
      <c r="D4" s="355"/>
      <c r="E4" s="347"/>
      <c r="F4" s="410">
        <f>F12</f>
        <v>0</v>
      </c>
      <c r="G4" s="411"/>
      <c r="H4" s="65">
        <f>'資金収支（1年目）【例】'!AE4</f>
        <v>0</v>
      </c>
      <c r="J4" s="274" t="s">
        <v>16</v>
      </c>
      <c r="K4" s="354" t="s">
        <v>17</v>
      </c>
      <c r="L4" s="355"/>
      <c r="M4" s="355"/>
      <c r="N4" s="347"/>
      <c r="O4" s="331">
        <f>O12</f>
        <v>0</v>
      </c>
      <c r="P4" s="325"/>
      <c r="Q4" s="65">
        <f>'資金収支（1年目）【例】'!AN4</f>
        <v>0</v>
      </c>
    </row>
    <row r="5" spans="1:17" ht="20.25" customHeight="1" x14ac:dyDescent="0.15">
      <c r="A5" s="275"/>
      <c r="B5" s="259" t="s">
        <v>18</v>
      </c>
      <c r="C5" s="356" t="s">
        <v>19</v>
      </c>
      <c r="D5" s="357"/>
      <c r="E5" s="143">
        <f>'資金収支（1年目）【例】'!E5</f>
        <v>0</v>
      </c>
      <c r="F5" s="144"/>
      <c r="G5" s="145">
        <f>ROUND($E5*F5/1000,0)</f>
        <v>0</v>
      </c>
      <c r="H5" s="146">
        <f>'資金収支（1年目）【例】'!AE5</f>
        <v>0</v>
      </c>
      <c r="J5" s="275"/>
      <c r="K5" s="259" t="s">
        <v>18</v>
      </c>
      <c r="L5" s="356" t="s">
        <v>19</v>
      </c>
      <c r="M5" s="357"/>
      <c r="N5" s="143">
        <f>'資金収支（1年目）【例】'!N5</f>
        <v>0</v>
      </c>
      <c r="O5" s="144"/>
      <c r="P5" s="145">
        <f>ROUND($E5*O5/1000,0)</f>
        <v>0</v>
      </c>
      <c r="Q5" s="146">
        <f>'資金収支（1年目）【例】'!AN5</f>
        <v>0</v>
      </c>
    </row>
    <row r="6" spans="1:17" ht="20.25" customHeight="1" x14ac:dyDescent="0.15">
      <c r="A6" s="275"/>
      <c r="B6" s="259"/>
      <c r="C6" s="266" t="s">
        <v>20</v>
      </c>
      <c r="D6" s="239"/>
      <c r="E6" s="155">
        <f>'資金収支（1年目）【例】'!$E6</f>
        <v>0</v>
      </c>
      <c r="F6" s="8"/>
      <c r="G6" s="154">
        <f t="shared" ref="G6:G11" si="0">ROUND($E6*F6/1000,0)</f>
        <v>0</v>
      </c>
      <c r="H6" s="66">
        <f>'資金収支（1年目）【例】'!AE6</f>
        <v>0</v>
      </c>
      <c r="J6" s="275"/>
      <c r="K6" s="259"/>
      <c r="L6" s="266" t="s">
        <v>20</v>
      </c>
      <c r="M6" s="239"/>
      <c r="N6" s="7">
        <f>'資金収支（1年目）【例】'!$E6</f>
        <v>0</v>
      </c>
      <c r="O6" s="8"/>
      <c r="P6" s="154">
        <f>ROUND($E6*O6/1000,0)</f>
        <v>0</v>
      </c>
      <c r="Q6" s="66">
        <f>'資金収支（1年目）【例】'!AN6</f>
        <v>0</v>
      </c>
    </row>
    <row r="7" spans="1:17" ht="20.25" customHeight="1" x14ac:dyDescent="0.15">
      <c r="A7" s="275"/>
      <c r="B7" s="259"/>
      <c r="C7" s="266" t="s">
        <v>21</v>
      </c>
      <c r="D7" s="239"/>
      <c r="E7" s="155">
        <f>'資金収支（1年目）【例】'!$E7</f>
        <v>0</v>
      </c>
      <c r="F7" s="8"/>
      <c r="G7" s="154">
        <f t="shared" si="0"/>
        <v>0</v>
      </c>
      <c r="H7" s="67">
        <f>'資金収支（1年目）【例】'!AE7</f>
        <v>0</v>
      </c>
      <c r="J7" s="275"/>
      <c r="K7" s="259"/>
      <c r="L7" s="266" t="s">
        <v>21</v>
      </c>
      <c r="M7" s="239"/>
      <c r="N7" s="7">
        <f>'資金収支（1年目）【例】'!$E7</f>
        <v>0</v>
      </c>
      <c r="O7" s="8"/>
      <c r="P7" s="154">
        <f t="shared" ref="P7:P12" si="1">ROUND($E7*O7/1000,0)</f>
        <v>0</v>
      </c>
      <c r="Q7" s="67">
        <f>'資金収支（1年目）【例】'!AN7</f>
        <v>0</v>
      </c>
    </row>
    <row r="8" spans="1:17" ht="20.25" customHeight="1" x14ac:dyDescent="0.15">
      <c r="A8" s="275"/>
      <c r="B8" s="259"/>
      <c r="C8" s="266" t="s">
        <v>22</v>
      </c>
      <c r="D8" s="239"/>
      <c r="E8" s="155">
        <f>'資金収支（1年目）【例】'!$E8</f>
        <v>0</v>
      </c>
      <c r="F8" s="8"/>
      <c r="G8" s="154">
        <f t="shared" si="0"/>
        <v>0</v>
      </c>
      <c r="H8" s="67">
        <f>'資金収支（1年目）【例】'!AE8</f>
        <v>0</v>
      </c>
      <c r="J8" s="275"/>
      <c r="K8" s="259"/>
      <c r="L8" s="266" t="s">
        <v>22</v>
      </c>
      <c r="M8" s="239"/>
      <c r="N8" s="7">
        <f>'資金収支（1年目）【例】'!$E8</f>
        <v>0</v>
      </c>
      <c r="O8" s="8"/>
      <c r="P8" s="154">
        <f t="shared" si="1"/>
        <v>0</v>
      </c>
      <c r="Q8" s="67">
        <f>'資金収支（1年目）【例】'!AN8</f>
        <v>0</v>
      </c>
    </row>
    <row r="9" spans="1:17" ht="20.25" customHeight="1" x14ac:dyDescent="0.15">
      <c r="A9" s="275"/>
      <c r="B9" s="259"/>
      <c r="C9" s="266" t="s">
        <v>23</v>
      </c>
      <c r="D9" s="239"/>
      <c r="E9" s="155">
        <f>'資金収支（1年目）【例】'!$E9</f>
        <v>0</v>
      </c>
      <c r="F9" s="8"/>
      <c r="G9" s="154">
        <f t="shared" si="0"/>
        <v>0</v>
      </c>
      <c r="H9" s="67">
        <f>'資金収支（1年目）【例】'!AE9</f>
        <v>0</v>
      </c>
      <c r="J9" s="275"/>
      <c r="K9" s="259"/>
      <c r="L9" s="266" t="s">
        <v>23</v>
      </c>
      <c r="M9" s="239"/>
      <c r="N9" s="7">
        <f>'資金収支（1年目）【例】'!$E9</f>
        <v>0</v>
      </c>
      <c r="O9" s="8"/>
      <c r="P9" s="154">
        <f t="shared" si="1"/>
        <v>0</v>
      </c>
      <c r="Q9" s="67">
        <f>'資金収支（1年目）【例】'!AN9</f>
        <v>0</v>
      </c>
    </row>
    <row r="10" spans="1:17" ht="20.25" customHeight="1" x14ac:dyDescent="0.15">
      <c r="A10" s="275"/>
      <c r="B10" s="259"/>
      <c r="C10" s="266" t="s">
        <v>24</v>
      </c>
      <c r="D10" s="239"/>
      <c r="E10" s="155">
        <f>'資金収支（1年目）【例】'!$E10</f>
        <v>0</v>
      </c>
      <c r="F10" s="8"/>
      <c r="G10" s="154">
        <f t="shared" si="0"/>
        <v>0</v>
      </c>
      <c r="H10" s="67">
        <f>'資金収支（1年目）【例】'!AE10</f>
        <v>0</v>
      </c>
      <c r="J10" s="275"/>
      <c r="K10" s="259"/>
      <c r="L10" s="266" t="s">
        <v>24</v>
      </c>
      <c r="M10" s="239"/>
      <c r="N10" s="7">
        <f>'資金収支（1年目）【例】'!$E10</f>
        <v>0</v>
      </c>
      <c r="O10" s="8"/>
      <c r="P10" s="154">
        <f t="shared" si="1"/>
        <v>0</v>
      </c>
      <c r="Q10" s="67">
        <f>'資金収支（1年目）【例】'!AN10</f>
        <v>0</v>
      </c>
    </row>
    <row r="11" spans="1:17" ht="20.25" customHeight="1" x14ac:dyDescent="0.15">
      <c r="A11" s="275"/>
      <c r="B11" s="259"/>
      <c r="C11" s="266" t="s">
        <v>25</v>
      </c>
      <c r="D11" s="239"/>
      <c r="E11" s="155">
        <f>'資金収支（1年目）【例】'!$E11</f>
        <v>0</v>
      </c>
      <c r="F11" s="8"/>
      <c r="G11" s="154">
        <f t="shared" si="0"/>
        <v>0</v>
      </c>
      <c r="H11" s="67">
        <f>'資金収支（1年目）【例】'!AE11</f>
        <v>0</v>
      </c>
      <c r="J11" s="275"/>
      <c r="K11" s="259"/>
      <c r="L11" s="266" t="s">
        <v>25</v>
      </c>
      <c r="M11" s="239"/>
      <c r="N11" s="7">
        <f>'資金収支（1年目）【例】'!$E11</f>
        <v>0</v>
      </c>
      <c r="O11" s="8"/>
      <c r="P11" s="154">
        <f t="shared" si="1"/>
        <v>0</v>
      </c>
      <c r="Q11" s="67">
        <f>'資金収支（1年目）【例】'!AN11</f>
        <v>0</v>
      </c>
    </row>
    <row r="12" spans="1:17" ht="20.25" customHeight="1" thickBot="1" x14ac:dyDescent="0.2">
      <c r="A12" s="326"/>
      <c r="B12" s="276"/>
      <c r="C12" s="338" t="s">
        <v>26</v>
      </c>
      <c r="D12" s="338"/>
      <c r="E12" s="339"/>
      <c r="F12" s="11">
        <f>SUM(F5:F11)</f>
        <v>0</v>
      </c>
      <c r="G12" s="12">
        <f>SUM(G5:G11)</f>
        <v>0</v>
      </c>
      <c r="H12" s="390" t="str">
        <f>IF(F12&gt;108,"年間延べ利用者数を確認してください","")</f>
        <v/>
      </c>
      <c r="J12" s="326"/>
      <c r="K12" s="276"/>
      <c r="L12" s="338" t="s">
        <v>26</v>
      </c>
      <c r="M12" s="338"/>
      <c r="N12" s="339"/>
      <c r="O12" s="11">
        <f>SUM(O5:O11)</f>
        <v>0</v>
      </c>
      <c r="P12" s="12">
        <f>SUM(P5:P11)</f>
        <v>0</v>
      </c>
      <c r="Q12" s="68">
        <f>'資金収支（1年目）【例】'!AN12</f>
        <v>0</v>
      </c>
    </row>
    <row r="13" spans="1:17" ht="21.2" customHeight="1" x14ac:dyDescent="0.15">
      <c r="A13" s="274" t="s">
        <v>27</v>
      </c>
      <c r="B13" s="258" t="s">
        <v>28</v>
      </c>
      <c r="C13" s="290" t="s">
        <v>29</v>
      </c>
      <c r="D13" s="291"/>
      <c r="E13" s="391"/>
      <c r="F13" s="350">
        <f>ROUND(G12*0.1,0)</f>
        <v>0</v>
      </c>
      <c r="G13" s="351"/>
      <c r="H13" s="69">
        <f>'資金収支（1年目）【例】'!AE13</f>
        <v>0</v>
      </c>
      <c r="J13" s="274" t="s">
        <v>27</v>
      </c>
      <c r="K13" s="258" t="s">
        <v>28</v>
      </c>
      <c r="L13" s="290" t="s">
        <v>29</v>
      </c>
      <c r="M13" s="291"/>
      <c r="N13" s="14"/>
      <c r="O13" s="350">
        <f>ROUND(P12*0.1,0)</f>
        <v>0</v>
      </c>
      <c r="P13" s="351"/>
      <c r="Q13" s="69">
        <f>'資金収支（1年目）【例】'!AN13</f>
        <v>0</v>
      </c>
    </row>
    <row r="14" spans="1:17" ht="21.2" customHeight="1" x14ac:dyDescent="0.15">
      <c r="A14" s="275"/>
      <c r="B14" s="259"/>
      <c r="C14" s="266"/>
      <c r="D14" s="239"/>
      <c r="E14" s="166">
        <f>'資金収支（1年目）【例】'!E14</f>
        <v>0</v>
      </c>
      <c r="F14" s="314">
        <f>ROUND($E14*F$4/1000,0)</f>
        <v>0</v>
      </c>
      <c r="G14" s="315"/>
      <c r="H14" s="70">
        <f>'資金収支（1年目）【例】'!AE14</f>
        <v>0</v>
      </c>
      <c r="J14" s="275"/>
      <c r="K14" s="259"/>
      <c r="L14" s="266"/>
      <c r="M14" s="239"/>
      <c r="N14" s="17">
        <f>'資金収支（1年目）【例】'!N14</f>
        <v>0</v>
      </c>
      <c r="O14" s="314">
        <f>ROUND($E14*O$4/1000,0)</f>
        <v>0</v>
      </c>
      <c r="P14" s="315"/>
      <c r="Q14" s="70">
        <f>'資金収支（1年目）【例】'!AN14</f>
        <v>0</v>
      </c>
    </row>
    <row r="15" spans="1:17" ht="21.2" customHeight="1" x14ac:dyDescent="0.15">
      <c r="A15" s="275"/>
      <c r="B15" s="259"/>
      <c r="C15" s="266"/>
      <c r="D15" s="239"/>
      <c r="E15" s="166">
        <f>'資金収支（1年目）【例】'!E15</f>
        <v>0</v>
      </c>
      <c r="F15" s="314">
        <f>ROUND($E15*F$4/1000,0)</f>
        <v>0</v>
      </c>
      <c r="G15" s="315"/>
      <c r="H15" s="70">
        <f>'資金収支（1年目）【例】'!AE15</f>
        <v>0</v>
      </c>
      <c r="J15" s="275"/>
      <c r="K15" s="259"/>
      <c r="L15" s="266"/>
      <c r="M15" s="239"/>
      <c r="N15" s="17">
        <f>'資金収支（1年目）【例】'!N15</f>
        <v>0</v>
      </c>
      <c r="O15" s="314">
        <f>ROUND($E15*O$4/1000,0)</f>
        <v>0</v>
      </c>
      <c r="P15" s="315"/>
      <c r="Q15" s="70">
        <f>'資金収支（1年目）【例】'!AN15</f>
        <v>0</v>
      </c>
    </row>
    <row r="16" spans="1:17" ht="21.2" customHeight="1" x14ac:dyDescent="0.15">
      <c r="A16" s="275"/>
      <c r="B16" s="259"/>
      <c r="C16" s="266"/>
      <c r="D16" s="239"/>
      <c r="E16" s="166">
        <f>'資金収支（1年目）【例】'!E16</f>
        <v>0</v>
      </c>
      <c r="F16" s="314">
        <f>ROUND($E16*F$4/1000,0)</f>
        <v>0</v>
      </c>
      <c r="G16" s="315"/>
      <c r="H16" s="70">
        <f>'資金収支（1年目）【例】'!AE16</f>
        <v>0</v>
      </c>
      <c r="J16" s="275"/>
      <c r="K16" s="259"/>
      <c r="L16" s="266"/>
      <c r="M16" s="239"/>
      <c r="N16" s="17">
        <f>'資金収支（1年目）【例】'!N16</f>
        <v>0</v>
      </c>
      <c r="O16" s="314">
        <f>ROUND($E16*O$4/1000,0)</f>
        <v>0</v>
      </c>
      <c r="P16" s="315"/>
      <c r="Q16" s="70">
        <f>'資金収支（1年目）【例】'!AN16</f>
        <v>0</v>
      </c>
    </row>
    <row r="17" spans="1:17" ht="21.2" customHeight="1" thickBot="1" x14ac:dyDescent="0.2">
      <c r="A17" s="275"/>
      <c r="B17" s="259"/>
      <c r="C17" s="317"/>
      <c r="D17" s="318"/>
      <c r="E17" s="167">
        <f>'資金収支（1年目）【例】'!E17</f>
        <v>0</v>
      </c>
      <c r="F17" s="319"/>
      <c r="G17" s="304"/>
      <c r="H17" s="71">
        <f>'資金収支（1年目）【例】'!AE17</f>
        <v>0</v>
      </c>
      <c r="J17" s="275"/>
      <c r="K17" s="259"/>
      <c r="L17" s="317"/>
      <c r="M17" s="318"/>
      <c r="N17" s="20">
        <f>'資金収支（1年目）【例】'!N17</f>
        <v>0</v>
      </c>
      <c r="O17" s="319"/>
      <c r="P17" s="304"/>
      <c r="Q17" s="71">
        <f>'資金収支（1年目）【例】'!AN17</f>
        <v>0</v>
      </c>
    </row>
    <row r="18" spans="1:17" ht="21.2" customHeight="1" thickTop="1" thickBot="1" x14ac:dyDescent="0.2">
      <c r="A18" s="275"/>
      <c r="B18" s="276"/>
      <c r="C18" s="306" t="s">
        <v>30</v>
      </c>
      <c r="D18" s="306"/>
      <c r="E18" s="307"/>
      <c r="F18" s="308">
        <f>SUM(F13:G17)</f>
        <v>0</v>
      </c>
      <c r="G18" s="195"/>
      <c r="H18" s="72">
        <f>'資金収支（1年目）【例】'!AE18</f>
        <v>0</v>
      </c>
      <c r="J18" s="275"/>
      <c r="K18" s="276"/>
      <c r="L18" s="306" t="s">
        <v>30</v>
      </c>
      <c r="M18" s="306"/>
      <c r="N18" s="307"/>
      <c r="O18" s="308">
        <f>SUM(O13:P17)</f>
        <v>0</v>
      </c>
      <c r="P18" s="195"/>
      <c r="Q18" s="72">
        <f>'資金収支（1年目）【例】'!AN18</f>
        <v>0</v>
      </c>
    </row>
    <row r="19" spans="1:17" ht="21.2" customHeight="1" x14ac:dyDescent="0.15">
      <c r="A19" s="275"/>
      <c r="B19" s="258" t="s">
        <v>31</v>
      </c>
      <c r="C19" s="352" t="s">
        <v>32</v>
      </c>
      <c r="D19" s="353"/>
      <c r="E19" s="392"/>
      <c r="F19" s="348">
        <f>G12-F13</f>
        <v>0</v>
      </c>
      <c r="G19" s="349"/>
      <c r="H19" s="73">
        <f>'資金収支（1年目）【例】'!AE19</f>
        <v>0</v>
      </c>
      <c r="J19" s="275"/>
      <c r="K19" s="258" t="s">
        <v>31</v>
      </c>
      <c r="L19" s="352" t="s">
        <v>32</v>
      </c>
      <c r="M19" s="353"/>
      <c r="N19" s="148"/>
      <c r="O19" s="348">
        <f>P12-O13</f>
        <v>0</v>
      </c>
      <c r="P19" s="349"/>
      <c r="Q19" s="73">
        <f>'資金収支（1年目）【例】'!AN19</f>
        <v>0</v>
      </c>
    </row>
    <row r="20" spans="1:17" ht="21.2" customHeight="1" x14ac:dyDescent="0.15">
      <c r="A20" s="275"/>
      <c r="B20" s="259"/>
      <c r="C20" s="266"/>
      <c r="D20" s="239"/>
      <c r="E20" s="166">
        <f>'資金収支（1年目）【例】'!E20</f>
        <v>0</v>
      </c>
      <c r="F20" s="240"/>
      <c r="G20" s="298"/>
      <c r="H20" s="74">
        <f>'資金収支（1年目）【例】'!AE20</f>
        <v>0</v>
      </c>
      <c r="J20" s="275"/>
      <c r="K20" s="259"/>
      <c r="L20" s="266"/>
      <c r="M20" s="239"/>
      <c r="N20" s="17">
        <f>'資金収支（1年目）【例】'!N20</f>
        <v>0</v>
      </c>
      <c r="O20" s="240"/>
      <c r="P20" s="298"/>
      <c r="Q20" s="74">
        <f>'資金収支（1年目）【例】'!AN20</f>
        <v>0</v>
      </c>
    </row>
    <row r="21" spans="1:17" ht="21.2" customHeight="1" thickBot="1" x14ac:dyDescent="0.2">
      <c r="A21" s="275"/>
      <c r="B21" s="259"/>
      <c r="C21" s="299"/>
      <c r="D21" s="222"/>
      <c r="E21" s="393">
        <f>'資金収支（1年目）【例】'!E21</f>
        <v>0</v>
      </c>
      <c r="F21" s="358"/>
      <c r="G21" s="359"/>
      <c r="H21" s="71">
        <f>'資金収支（1年目）【例】'!AE21</f>
        <v>0</v>
      </c>
      <c r="J21" s="275"/>
      <c r="K21" s="259"/>
      <c r="L21" s="299"/>
      <c r="M21" s="222"/>
      <c r="N21" s="29">
        <f>'資金収支（1年目）【例】'!N21</f>
        <v>0</v>
      </c>
      <c r="O21" s="242"/>
      <c r="P21" s="242"/>
      <c r="Q21" s="71">
        <f>'資金収支（1年目）【例】'!AN21</f>
        <v>0</v>
      </c>
    </row>
    <row r="22" spans="1:17" ht="21.2" customHeight="1" thickTop="1" thickBot="1" x14ac:dyDescent="0.2">
      <c r="A22" s="275"/>
      <c r="B22" s="233"/>
      <c r="C22" s="214" t="s">
        <v>30</v>
      </c>
      <c r="D22" s="214"/>
      <c r="E22" s="215"/>
      <c r="F22" s="285">
        <f>SUM(F19:G21)</f>
        <v>0</v>
      </c>
      <c r="G22" s="286"/>
      <c r="H22" s="75">
        <f>'資金収支（1年目）【例】'!AE22</f>
        <v>0</v>
      </c>
      <c r="J22" s="275"/>
      <c r="K22" s="233"/>
      <c r="L22" s="214" t="s">
        <v>30</v>
      </c>
      <c r="M22" s="214"/>
      <c r="N22" s="215"/>
      <c r="O22" s="285">
        <f>SUM(O19:P21)</f>
        <v>0</v>
      </c>
      <c r="P22" s="286"/>
      <c r="Q22" s="75">
        <f>'資金収支（1年目）【例】'!AN22</f>
        <v>0</v>
      </c>
    </row>
    <row r="23" spans="1:17" ht="21.2" customHeight="1" thickTop="1" thickBot="1" x14ac:dyDescent="0.2">
      <c r="A23" s="276"/>
      <c r="B23" s="210" t="s">
        <v>34</v>
      </c>
      <c r="C23" s="211"/>
      <c r="D23" s="211"/>
      <c r="E23" s="212"/>
      <c r="F23" s="213">
        <f>F18+F22</f>
        <v>0</v>
      </c>
      <c r="G23" s="281"/>
      <c r="H23" s="76">
        <f>'資金収支（1年目）【例】'!AE23</f>
        <v>0</v>
      </c>
      <c r="J23" s="276"/>
      <c r="K23" s="210" t="s">
        <v>34</v>
      </c>
      <c r="L23" s="211"/>
      <c r="M23" s="211"/>
      <c r="N23" s="212"/>
      <c r="O23" s="289">
        <f>O18+O22</f>
        <v>0</v>
      </c>
      <c r="P23" s="289"/>
      <c r="Q23" s="76">
        <f>'資金収支（1年目）【例】'!AN23</f>
        <v>0</v>
      </c>
    </row>
    <row r="24" spans="1:17" ht="21.2" customHeight="1" x14ac:dyDescent="0.15">
      <c r="A24" s="274" t="s">
        <v>35</v>
      </c>
      <c r="B24" s="258" t="s">
        <v>36</v>
      </c>
      <c r="C24" s="277" t="s">
        <v>37</v>
      </c>
      <c r="D24" s="278"/>
      <c r="E24" s="394">
        <f>'資金収支（1年目）【例】'!AD24*1000</f>
        <v>0</v>
      </c>
      <c r="F24" s="279">
        <f>ROUND($E24/1000,0)</f>
        <v>0</v>
      </c>
      <c r="G24" s="273"/>
      <c r="H24" s="69">
        <f>'資金収支（1年目）【例】'!AE24</f>
        <v>0</v>
      </c>
      <c r="J24" s="274" t="s">
        <v>35</v>
      </c>
      <c r="K24" s="258" t="s">
        <v>36</v>
      </c>
      <c r="L24" s="277" t="s">
        <v>37</v>
      </c>
      <c r="M24" s="278"/>
      <c r="N24" s="394">
        <f>E24</f>
        <v>0</v>
      </c>
      <c r="O24" s="279">
        <f>ROUND($E24/1000,0)</f>
        <v>0</v>
      </c>
      <c r="P24" s="273"/>
      <c r="Q24" s="69">
        <f>'資金収支（1年目）【例】'!AN24</f>
        <v>0</v>
      </c>
    </row>
    <row r="25" spans="1:17" ht="21.2" customHeight="1" x14ac:dyDescent="0.15">
      <c r="A25" s="275"/>
      <c r="B25" s="259"/>
      <c r="C25" s="269" t="s">
        <v>38</v>
      </c>
      <c r="D25" s="270"/>
      <c r="E25" s="395">
        <f>'資金収支（1年目）【例】'!AD25*1000</f>
        <v>0</v>
      </c>
      <c r="F25" s="240">
        <f>ROUND($E25/1000,0)</f>
        <v>0</v>
      </c>
      <c r="G25" s="227"/>
      <c r="H25" s="70">
        <f>'資金収支（1年目）【例】'!AE25</f>
        <v>0</v>
      </c>
      <c r="J25" s="275"/>
      <c r="K25" s="259"/>
      <c r="L25" s="269" t="s">
        <v>38</v>
      </c>
      <c r="M25" s="270"/>
      <c r="N25" s="395">
        <f t="shared" ref="N25:N29" si="2">E25</f>
        <v>0</v>
      </c>
      <c r="O25" s="240">
        <f>ROUND($E25/1000,0)</f>
        <v>0</v>
      </c>
      <c r="P25" s="227"/>
      <c r="Q25" s="70">
        <f>'資金収支（1年目）【例】'!AN25</f>
        <v>0</v>
      </c>
    </row>
    <row r="26" spans="1:17" ht="21.2" customHeight="1" x14ac:dyDescent="0.15">
      <c r="A26" s="275"/>
      <c r="B26" s="259"/>
      <c r="C26" s="269" t="s">
        <v>39</v>
      </c>
      <c r="D26" s="270"/>
      <c r="E26" s="406">
        <f>'資金収支（1年目）【例】'!AD26*1000</f>
        <v>0</v>
      </c>
      <c r="F26" s="240">
        <f>ROUND($E26/1000,0)</f>
        <v>0</v>
      </c>
      <c r="G26" s="227"/>
      <c r="H26" s="70">
        <f>'資金収支（1年目）【例】'!AE26</f>
        <v>0</v>
      </c>
      <c r="J26" s="275"/>
      <c r="K26" s="259"/>
      <c r="L26" s="269" t="s">
        <v>39</v>
      </c>
      <c r="M26" s="270"/>
      <c r="N26" s="395">
        <f t="shared" si="2"/>
        <v>0</v>
      </c>
      <c r="O26" s="404">
        <f>ROUND($E26/1000,0)</f>
        <v>0</v>
      </c>
      <c r="P26" s="405"/>
      <c r="Q26" s="70">
        <f>'資金収支（1年目）【例】'!AN26</f>
        <v>0</v>
      </c>
    </row>
    <row r="27" spans="1:17" ht="21.2" customHeight="1" x14ac:dyDescent="0.15">
      <c r="A27" s="275"/>
      <c r="B27" s="259"/>
      <c r="C27" s="269" t="s">
        <v>40</v>
      </c>
      <c r="D27" s="270"/>
      <c r="E27" s="395">
        <f>'資金収支（1年目）【例】'!AD27*1000</f>
        <v>0</v>
      </c>
      <c r="F27" s="240">
        <f>ROUND($E27/1000,0)</f>
        <v>0</v>
      </c>
      <c r="G27" s="227"/>
      <c r="H27" s="70">
        <f>'資金収支（1年目）【例】'!AE27</f>
        <v>0</v>
      </c>
      <c r="J27" s="275"/>
      <c r="K27" s="259"/>
      <c r="L27" s="269" t="s">
        <v>40</v>
      </c>
      <c r="M27" s="270"/>
      <c r="N27" s="395">
        <f t="shared" si="2"/>
        <v>0</v>
      </c>
      <c r="O27" s="240">
        <f>ROUND($E27/1000,0)</f>
        <v>0</v>
      </c>
      <c r="P27" s="227"/>
      <c r="Q27" s="70">
        <f>'資金収支（1年目）【例】'!AN27</f>
        <v>0</v>
      </c>
    </row>
    <row r="28" spans="1:17" ht="21.2" customHeight="1" x14ac:dyDescent="0.15">
      <c r="A28" s="275"/>
      <c r="B28" s="259"/>
      <c r="C28" s="269" t="s">
        <v>100</v>
      </c>
      <c r="D28" s="270"/>
      <c r="E28" s="395">
        <f>'資金収支（1年目）【例】'!AD28*1000</f>
        <v>0</v>
      </c>
      <c r="F28" s="240">
        <f>ROUND($E28/1000,0)</f>
        <v>0</v>
      </c>
      <c r="G28" s="227"/>
      <c r="H28" s="71">
        <f>'資金収支（1年目）【例】'!AE28</f>
        <v>0</v>
      </c>
      <c r="J28" s="275"/>
      <c r="K28" s="259"/>
      <c r="L28" s="269" t="s">
        <v>100</v>
      </c>
      <c r="M28" s="270"/>
      <c r="N28" s="395">
        <f t="shared" si="2"/>
        <v>0</v>
      </c>
      <c r="O28" s="240">
        <f>ROUND($E28/1000,0)</f>
        <v>0</v>
      </c>
      <c r="P28" s="227"/>
      <c r="Q28" s="71">
        <f>'資金収支（1年目）【例】'!AN28</f>
        <v>0</v>
      </c>
    </row>
    <row r="29" spans="1:17" ht="21.2" customHeight="1" thickBot="1" x14ac:dyDescent="0.2">
      <c r="A29" s="275"/>
      <c r="B29" s="259"/>
      <c r="C29" s="267"/>
      <c r="D29" s="268"/>
      <c r="E29" s="396">
        <f>'資金収支（1年目）【例】'!E29</f>
        <v>0</v>
      </c>
      <c r="F29" s="251"/>
      <c r="G29" s="246"/>
      <c r="H29" s="71">
        <f>'資金収支（1年目）【例】'!AE29</f>
        <v>0</v>
      </c>
      <c r="J29" s="275"/>
      <c r="K29" s="259"/>
      <c r="L29" s="267"/>
      <c r="M29" s="268"/>
      <c r="N29" s="396">
        <f t="shared" si="2"/>
        <v>0</v>
      </c>
      <c r="O29" s="251"/>
      <c r="P29" s="246"/>
      <c r="Q29" s="71">
        <f>'資金収支（1年目）【例】'!AN29</f>
        <v>0</v>
      </c>
    </row>
    <row r="30" spans="1:17" ht="21.2" customHeight="1" thickTop="1" thickBot="1" x14ac:dyDescent="0.2">
      <c r="A30" s="275"/>
      <c r="B30" s="259"/>
      <c r="C30" s="282" t="s">
        <v>30</v>
      </c>
      <c r="D30" s="282"/>
      <c r="E30" s="283"/>
      <c r="F30" s="284">
        <f>SUM(F24:G29)</f>
        <v>0</v>
      </c>
      <c r="G30" s="256"/>
      <c r="H30" s="72">
        <f>'資金収支（1年目）【例】'!AE30</f>
        <v>0</v>
      </c>
      <c r="J30" s="275"/>
      <c r="K30" s="259"/>
      <c r="L30" s="282" t="s">
        <v>30</v>
      </c>
      <c r="M30" s="282"/>
      <c r="N30" s="283"/>
      <c r="O30" s="284">
        <f>SUM(O24:P29)</f>
        <v>0</v>
      </c>
      <c r="P30" s="256"/>
      <c r="Q30" s="72">
        <f>'資金収支（1年目）【例】'!AN30</f>
        <v>0</v>
      </c>
    </row>
    <row r="31" spans="1:17" ht="21.2" customHeight="1" x14ac:dyDescent="0.15">
      <c r="A31" s="275"/>
      <c r="B31" s="258" t="s">
        <v>41</v>
      </c>
      <c r="C31" s="261" t="s">
        <v>42</v>
      </c>
      <c r="D31" s="37" t="s">
        <v>43</v>
      </c>
      <c r="E31" s="394">
        <f>'資金収支（1年目）【例】'!$E31</f>
        <v>0</v>
      </c>
      <c r="F31" s="38"/>
      <c r="G31" s="39">
        <f t="shared" ref="G31:G36" si="3">ROUND($E31*F31/1000,0)</f>
        <v>0</v>
      </c>
      <c r="H31" s="77">
        <f>'資金収支（1年目）【例】'!AE31</f>
        <v>0</v>
      </c>
      <c r="J31" s="275"/>
      <c r="K31" s="258" t="s">
        <v>41</v>
      </c>
      <c r="L31" s="261" t="s">
        <v>42</v>
      </c>
      <c r="M31" s="37" t="s">
        <v>43</v>
      </c>
      <c r="N31" s="34">
        <f>'資金収支（1年目）【例】'!$E31</f>
        <v>0</v>
      </c>
      <c r="O31" s="38"/>
      <c r="P31" s="39">
        <f t="shared" ref="P31:P36" si="4">ROUND($E31*O31/1000,0)</f>
        <v>0</v>
      </c>
      <c r="Q31" s="77">
        <f>'資金収支（1年目）【例】'!AN31</f>
        <v>0</v>
      </c>
    </row>
    <row r="32" spans="1:17" ht="21.2" customHeight="1" x14ac:dyDescent="0.15">
      <c r="A32" s="275"/>
      <c r="B32" s="259"/>
      <c r="C32" s="262"/>
      <c r="D32" s="42" t="s">
        <v>99</v>
      </c>
      <c r="E32" s="395">
        <f>'資金収支（1年目）【例】'!$E32</f>
        <v>0</v>
      </c>
      <c r="F32" s="43"/>
      <c r="G32" s="44">
        <f t="shared" si="3"/>
        <v>0</v>
      </c>
      <c r="H32" s="69">
        <f>'資金収支（1年目）【例】'!AE32</f>
        <v>0</v>
      </c>
      <c r="J32" s="275"/>
      <c r="K32" s="259"/>
      <c r="L32" s="262"/>
      <c r="M32" s="42" t="s">
        <v>99</v>
      </c>
      <c r="N32" s="35">
        <f>'資金収支（1年目）【例】'!$E32</f>
        <v>0</v>
      </c>
      <c r="O32" s="43"/>
      <c r="P32" s="44">
        <f t="shared" si="4"/>
        <v>0</v>
      </c>
      <c r="Q32" s="69">
        <f>'資金収支（1年目）【例】'!AN32</f>
        <v>0</v>
      </c>
    </row>
    <row r="33" spans="1:17" ht="21.2" customHeight="1" x14ac:dyDescent="0.15">
      <c r="A33" s="275"/>
      <c r="B33" s="259"/>
      <c r="C33" s="262"/>
      <c r="D33" s="407" t="s">
        <v>118</v>
      </c>
      <c r="E33" s="395">
        <f>'資金収支（1年目）【例】'!$E33</f>
        <v>0</v>
      </c>
      <c r="F33" s="43"/>
      <c r="G33" s="44">
        <f t="shared" si="3"/>
        <v>0</v>
      </c>
      <c r="H33" s="69">
        <f>'資金収支（1年目）【例】'!AE33</f>
        <v>0</v>
      </c>
      <c r="J33" s="275"/>
      <c r="K33" s="259"/>
      <c r="L33" s="262"/>
      <c r="M33" s="407" t="s">
        <v>118</v>
      </c>
      <c r="N33" s="35">
        <f>'資金収支（1年目）【例】'!$E33</f>
        <v>0</v>
      </c>
      <c r="O33" s="43"/>
      <c r="P33" s="44">
        <f t="shared" si="4"/>
        <v>0</v>
      </c>
      <c r="Q33" s="69">
        <f>'資金収支（1年目）【例】'!AN33</f>
        <v>0</v>
      </c>
    </row>
    <row r="34" spans="1:17" ht="21.2" customHeight="1" x14ac:dyDescent="0.15">
      <c r="A34" s="275"/>
      <c r="B34" s="259"/>
      <c r="C34" s="262"/>
      <c r="D34" s="407" t="s">
        <v>119</v>
      </c>
      <c r="E34" s="395">
        <f>'資金収支（1年目）【例】'!$E34</f>
        <v>0</v>
      </c>
      <c r="F34" s="43"/>
      <c r="G34" s="44">
        <f t="shared" si="3"/>
        <v>0</v>
      </c>
      <c r="H34" s="69">
        <f>'資金収支（1年目）【例】'!AE34</f>
        <v>0</v>
      </c>
      <c r="J34" s="275"/>
      <c r="K34" s="259"/>
      <c r="L34" s="262"/>
      <c r="M34" s="407" t="s">
        <v>119</v>
      </c>
      <c r="N34" s="35">
        <f>'資金収支（1年目）【例】'!$E34</f>
        <v>0</v>
      </c>
      <c r="O34" s="43"/>
      <c r="P34" s="44">
        <f t="shared" si="4"/>
        <v>0</v>
      </c>
      <c r="Q34" s="69">
        <f>'資金収支（1年目）【例】'!AN34</f>
        <v>0</v>
      </c>
    </row>
    <row r="35" spans="1:17" ht="21.2" customHeight="1" x14ac:dyDescent="0.15">
      <c r="A35" s="275"/>
      <c r="B35" s="259"/>
      <c r="C35" s="262"/>
      <c r="D35" s="42"/>
      <c r="E35" s="395">
        <f>'資金収支（1年目）【例】'!$E35</f>
        <v>0</v>
      </c>
      <c r="F35" s="43"/>
      <c r="G35" s="44">
        <f t="shared" si="3"/>
        <v>0</v>
      </c>
      <c r="H35" s="69">
        <f>'資金収支（1年目）【例】'!AE35</f>
        <v>0</v>
      </c>
      <c r="J35" s="275"/>
      <c r="K35" s="259"/>
      <c r="L35" s="262"/>
      <c r="M35" s="42"/>
      <c r="N35" s="35">
        <f>'資金収支（1年目）【例】'!$E35</f>
        <v>0</v>
      </c>
      <c r="O35" s="43"/>
      <c r="P35" s="44">
        <f t="shared" si="4"/>
        <v>0</v>
      </c>
      <c r="Q35" s="69">
        <f>'資金収支（1年目）【例】'!AN35</f>
        <v>0</v>
      </c>
    </row>
    <row r="36" spans="1:17" ht="21.2" customHeight="1" x14ac:dyDescent="0.15">
      <c r="A36" s="275"/>
      <c r="B36" s="259"/>
      <c r="C36" s="262"/>
      <c r="D36" s="42"/>
      <c r="E36" s="395">
        <f>'資金収支（1年目）【例】'!$E36</f>
        <v>0</v>
      </c>
      <c r="F36" s="43"/>
      <c r="G36" s="44">
        <f t="shared" si="3"/>
        <v>0</v>
      </c>
      <c r="H36" s="69">
        <f>'資金収支（1年目）【例】'!AE36</f>
        <v>0</v>
      </c>
      <c r="J36" s="275"/>
      <c r="K36" s="259"/>
      <c r="L36" s="262"/>
      <c r="M36" s="42"/>
      <c r="N36" s="35">
        <f>'資金収支（1年目）【例】'!$E36</f>
        <v>0</v>
      </c>
      <c r="O36" s="43"/>
      <c r="P36" s="44">
        <f t="shared" si="4"/>
        <v>0</v>
      </c>
      <c r="Q36" s="69">
        <f>'資金収支（1年目）【例】'!AN36</f>
        <v>0</v>
      </c>
    </row>
    <row r="37" spans="1:17" ht="21.2" customHeight="1" thickBot="1" x14ac:dyDescent="0.2">
      <c r="A37" s="275"/>
      <c r="B37" s="259"/>
      <c r="C37" s="262"/>
      <c r="D37" s="46" t="s">
        <v>47</v>
      </c>
      <c r="E37" s="397">
        <f>'資金収支（1年目）【例】'!$E37</f>
        <v>0</v>
      </c>
      <c r="F37" s="48"/>
      <c r="G37" s="49"/>
      <c r="H37" s="74">
        <f>'資金収支（1年目）【例】'!AE37</f>
        <v>0</v>
      </c>
      <c r="J37" s="275"/>
      <c r="K37" s="259"/>
      <c r="L37" s="262"/>
      <c r="M37" s="46" t="s">
        <v>47</v>
      </c>
      <c r="N37" s="47">
        <f>'資金収支（1年目）【例】'!$E37</f>
        <v>0</v>
      </c>
      <c r="O37" s="48"/>
      <c r="P37" s="49"/>
      <c r="Q37" s="74">
        <f>'資金収支（1年目）【例】'!AN37</f>
        <v>0</v>
      </c>
    </row>
    <row r="38" spans="1:17" ht="21.2" customHeight="1" thickTop="1" x14ac:dyDescent="0.15">
      <c r="A38" s="275"/>
      <c r="B38" s="259"/>
      <c r="C38" s="263"/>
      <c r="D38" s="264" t="s">
        <v>48</v>
      </c>
      <c r="E38" s="265"/>
      <c r="F38" s="51">
        <f t="shared" ref="F38:G38" si="5">SUM(F31:F37)</f>
        <v>0</v>
      </c>
      <c r="G38" s="52">
        <f t="shared" si="5"/>
        <v>0</v>
      </c>
      <c r="H38" s="78">
        <f>'資金収支（1年目）【例】'!AE38</f>
        <v>0</v>
      </c>
      <c r="J38" s="275"/>
      <c r="K38" s="259"/>
      <c r="L38" s="263"/>
      <c r="M38" s="264" t="s">
        <v>48</v>
      </c>
      <c r="N38" s="265"/>
      <c r="O38" s="51">
        <f t="shared" ref="O38:P38" si="6">SUM(O31:O37)</f>
        <v>0</v>
      </c>
      <c r="P38" s="52">
        <f t="shared" si="6"/>
        <v>0</v>
      </c>
      <c r="Q38" s="78">
        <f>'資金収支（1年目）【例】'!AN38</f>
        <v>0</v>
      </c>
    </row>
    <row r="39" spans="1:17" ht="21.2" customHeight="1" x14ac:dyDescent="0.15">
      <c r="A39" s="275"/>
      <c r="B39" s="259"/>
      <c r="C39" s="266" t="s">
        <v>49</v>
      </c>
      <c r="D39" s="239"/>
      <c r="E39" s="56" t="str">
        <f>'資金収支（1年目）【例】'!E39</f>
        <v>-</v>
      </c>
      <c r="F39" s="240"/>
      <c r="G39" s="227"/>
      <c r="H39" s="70">
        <f>'資金収支（1年目）【例】'!AE39</f>
        <v>0</v>
      </c>
      <c r="J39" s="275"/>
      <c r="K39" s="259"/>
      <c r="L39" s="266" t="s">
        <v>49</v>
      </c>
      <c r="M39" s="239"/>
      <c r="N39" s="56" t="str">
        <f>E39</f>
        <v>-</v>
      </c>
      <c r="O39" s="240"/>
      <c r="P39" s="400"/>
      <c r="Q39" s="401">
        <f>'資金収支（1年目）【例】'!AN39</f>
        <v>0</v>
      </c>
    </row>
    <row r="40" spans="1:17" ht="21.2" customHeight="1" x14ac:dyDescent="0.15">
      <c r="A40" s="275"/>
      <c r="B40" s="259"/>
      <c r="C40" s="266" t="s">
        <v>50</v>
      </c>
      <c r="D40" s="239"/>
      <c r="E40" s="35" t="str">
        <f>'資金収支（1年目）【例】'!E40</f>
        <v>-</v>
      </c>
      <c r="F40" s="240"/>
      <c r="G40" s="227"/>
      <c r="H40" s="70">
        <f>'資金収支（1年目）【例】'!AE40</f>
        <v>0</v>
      </c>
      <c r="J40" s="275"/>
      <c r="K40" s="259"/>
      <c r="L40" s="266" t="s">
        <v>50</v>
      </c>
      <c r="M40" s="239"/>
      <c r="N40" s="35" t="str">
        <f t="shared" ref="N40:N43" si="7">E40</f>
        <v>-</v>
      </c>
      <c r="O40" s="240"/>
      <c r="P40" s="400"/>
      <c r="Q40" s="401">
        <f>'資金収支（1年目）【例】'!AN40</f>
        <v>0</v>
      </c>
    </row>
    <row r="41" spans="1:17" ht="21.2" customHeight="1" x14ac:dyDescent="0.15">
      <c r="A41" s="275"/>
      <c r="B41" s="259"/>
      <c r="C41" s="266" t="s">
        <v>51</v>
      </c>
      <c r="D41" s="239"/>
      <c r="E41" s="35" t="str">
        <f>'資金収支（1年目）【例】'!E41</f>
        <v>-</v>
      </c>
      <c r="F41" s="240"/>
      <c r="G41" s="227"/>
      <c r="H41" s="71">
        <f>'資金収支（1年目）【例】'!AE41</f>
        <v>0</v>
      </c>
      <c r="J41" s="275"/>
      <c r="K41" s="259"/>
      <c r="L41" s="266" t="s">
        <v>51</v>
      </c>
      <c r="M41" s="239"/>
      <c r="N41" s="35" t="str">
        <f t="shared" si="7"/>
        <v>-</v>
      </c>
      <c r="O41" s="240"/>
      <c r="P41" s="400"/>
      <c r="Q41" s="402">
        <f>'資金収支（1年目）【例】'!AN41</f>
        <v>0</v>
      </c>
    </row>
    <row r="42" spans="1:17" ht="21.2" customHeight="1" x14ac:dyDescent="0.15">
      <c r="A42" s="275"/>
      <c r="B42" s="259"/>
      <c r="C42" s="253" t="s">
        <v>52</v>
      </c>
      <c r="D42" s="254"/>
      <c r="E42" s="47" t="str">
        <f>'資金収支（1年目）【例】'!E42</f>
        <v>-</v>
      </c>
      <c r="F42" s="251"/>
      <c r="G42" s="252"/>
      <c r="H42" s="71">
        <f>'資金収支（1年目）【例】'!AE42</f>
        <v>0</v>
      </c>
      <c r="J42" s="275"/>
      <c r="K42" s="259"/>
      <c r="L42" s="253" t="s">
        <v>52</v>
      </c>
      <c r="M42" s="254"/>
      <c r="N42" s="47" t="str">
        <f t="shared" si="7"/>
        <v>-</v>
      </c>
      <c r="O42" s="251"/>
      <c r="P42" s="242"/>
      <c r="Q42" s="402">
        <f>'資金収支（1年目）【例】'!AN42</f>
        <v>0</v>
      </c>
    </row>
    <row r="43" spans="1:17" ht="21.2" customHeight="1" thickBot="1" x14ac:dyDescent="0.2">
      <c r="A43" s="275"/>
      <c r="B43" s="259"/>
      <c r="C43" s="249"/>
      <c r="D43" s="250"/>
      <c r="E43" s="47" t="str">
        <f>'資金収支（1年目）【例】'!E43</f>
        <v>-</v>
      </c>
      <c r="F43" s="358"/>
      <c r="G43" s="359"/>
      <c r="H43" s="71">
        <f>'資金収支（1年目）【例】'!AE43</f>
        <v>0</v>
      </c>
      <c r="J43" s="275"/>
      <c r="K43" s="259"/>
      <c r="L43" s="249"/>
      <c r="M43" s="250"/>
      <c r="N43" s="47" t="str">
        <f t="shared" si="7"/>
        <v>-</v>
      </c>
      <c r="O43" s="251"/>
      <c r="P43" s="242"/>
      <c r="Q43" s="403">
        <f>'資金収支（1年目）【例】'!AN43</f>
        <v>0</v>
      </c>
    </row>
    <row r="44" spans="1:17" ht="21.2" customHeight="1" thickTop="1" thickBot="1" x14ac:dyDescent="0.2">
      <c r="A44" s="275"/>
      <c r="B44" s="260"/>
      <c r="C44" s="243" t="s">
        <v>53</v>
      </c>
      <c r="D44" s="243"/>
      <c r="E44" s="244"/>
      <c r="F44" s="245">
        <f>SUM(F39:G43)+G38</f>
        <v>0</v>
      </c>
      <c r="G44" s="229"/>
      <c r="H44" s="75">
        <f>'資金収支（1年目）【例】'!AE44</f>
        <v>0</v>
      </c>
      <c r="J44" s="275"/>
      <c r="K44" s="260"/>
      <c r="L44" s="243" t="s">
        <v>53</v>
      </c>
      <c r="M44" s="243"/>
      <c r="N44" s="244"/>
      <c r="O44" s="245">
        <f>SUM(O39:P43)+P38</f>
        <v>0</v>
      </c>
      <c r="P44" s="229"/>
      <c r="Q44" s="75">
        <f>'資金収支（1年目）【例】'!AN44</f>
        <v>0</v>
      </c>
    </row>
    <row r="45" spans="1:17" ht="21.2" customHeight="1" x14ac:dyDescent="0.15">
      <c r="A45" s="275"/>
      <c r="B45" s="231" t="s">
        <v>54</v>
      </c>
      <c r="C45" s="234" t="s">
        <v>55</v>
      </c>
      <c r="D45" s="235"/>
      <c r="E45" s="398">
        <f>'資金収支（1年目）【例】'!E45</f>
        <v>0</v>
      </c>
      <c r="F45" s="236"/>
      <c r="G45" s="218"/>
      <c r="H45" s="140">
        <f>'資金収支（1年目）【例】'!AE45</f>
        <v>0</v>
      </c>
      <c r="J45" s="275"/>
      <c r="K45" s="231" t="s">
        <v>54</v>
      </c>
      <c r="L45" s="234" t="s">
        <v>55</v>
      </c>
      <c r="M45" s="235"/>
      <c r="N45" s="79">
        <f>'資金収支（1年目）【例】'!N45</f>
        <v>0</v>
      </c>
      <c r="O45" s="236"/>
      <c r="P45" s="218"/>
      <c r="Q45" s="140">
        <f>'資金収支（1年目）【例】'!AN45</f>
        <v>0</v>
      </c>
    </row>
    <row r="46" spans="1:17" ht="21.2" customHeight="1" x14ac:dyDescent="0.15">
      <c r="A46" s="275"/>
      <c r="B46" s="232"/>
      <c r="C46" s="238" t="s">
        <v>56</v>
      </c>
      <c r="D46" s="239"/>
      <c r="E46" s="166">
        <f>'資金収支（1年目）【例】'!E46</f>
        <v>0</v>
      </c>
      <c r="F46" s="240"/>
      <c r="G46" s="227"/>
      <c r="H46" s="141">
        <f>'資金収支（1年目）【例】'!AE46</f>
        <v>0</v>
      </c>
      <c r="J46" s="275"/>
      <c r="K46" s="232"/>
      <c r="L46" s="238" t="s">
        <v>56</v>
      </c>
      <c r="M46" s="239"/>
      <c r="N46" s="17">
        <f>'資金収支（1年目）【例】'!N46</f>
        <v>0</v>
      </c>
      <c r="O46" s="240"/>
      <c r="P46" s="227"/>
      <c r="Q46" s="141">
        <f>'資金収支（1年目）【例】'!AN46</f>
        <v>0</v>
      </c>
    </row>
    <row r="47" spans="1:17" ht="21.2" customHeight="1" thickBot="1" x14ac:dyDescent="0.2">
      <c r="A47" s="275"/>
      <c r="B47" s="232"/>
      <c r="C47" s="221" t="s">
        <v>57</v>
      </c>
      <c r="D47" s="222"/>
      <c r="E47" s="399">
        <f>'資金収支（1年目）【例】'!E47</f>
        <v>0</v>
      </c>
      <c r="F47" s="223"/>
      <c r="G47" s="224"/>
      <c r="H47" s="71">
        <f>'資金収支（1年目）【例】'!AE47</f>
        <v>0</v>
      </c>
      <c r="J47" s="275"/>
      <c r="K47" s="232"/>
      <c r="L47" s="221" t="s">
        <v>57</v>
      </c>
      <c r="M47" s="222"/>
      <c r="N47" s="80">
        <f>'資金収支（1年目）【例】'!N47</f>
        <v>0</v>
      </c>
      <c r="O47" s="223"/>
      <c r="P47" s="224"/>
      <c r="Q47" s="71">
        <f>'資金収支（1年目）【例】'!AN47</f>
        <v>0</v>
      </c>
    </row>
    <row r="48" spans="1:17" ht="21.2" customHeight="1" thickTop="1" thickBot="1" x14ac:dyDescent="0.2">
      <c r="A48" s="275"/>
      <c r="B48" s="233"/>
      <c r="C48" s="214" t="s">
        <v>58</v>
      </c>
      <c r="D48" s="214"/>
      <c r="E48" s="215"/>
      <c r="F48" s="216">
        <f>SUM(F45:G47)</f>
        <v>0</v>
      </c>
      <c r="G48" s="208"/>
      <c r="H48" s="81">
        <f>'資金収支（1年目）【例】'!AE48</f>
        <v>0</v>
      </c>
      <c r="J48" s="275"/>
      <c r="K48" s="233"/>
      <c r="L48" s="214" t="s">
        <v>58</v>
      </c>
      <c r="M48" s="214"/>
      <c r="N48" s="215"/>
      <c r="O48" s="216">
        <f>SUM(O45:P47)</f>
        <v>0</v>
      </c>
      <c r="P48" s="208"/>
      <c r="Q48" s="81">
        <f>'資金収支（1年目）【例】'!AN48</f>
        <v>0</v>
      </c>
    </row>
    <row r="49" spans="1:17" ht="21.2" customHeight="1" thickTop="1" thickBot="1" x14ac:dyDescent="0.2">
      <c r="A49" s="276"/>
      <c r="B49" s="210" t="s">
        <v>59</v>
      </c>
      <c r="C49" s="211"/>
      <c r="D49" s="211"/>
      <c r="E49" s="212"/>
      <c r="F49" s="213">
        <f>SUM(F48,F44,F30)</f>
        <v>0</v>
      </c>
      <c r="G49" s="190"/>
      <c r="H49" s="76">
        <f>'資金収支（1年目）【例】'!AE49</f>
        <v>0</v>
      </c>
      <c r="J49" s="276"/>
      <c r="K49" s="210" t="s">
        <v>59</v>
      </c>
      <c r="L49" s="211"/>
      <c r="M49" s="211"/>
      <c r="N49" s="212"/>
      <c r="O49" s="213">
        <f>SUM(O48,O44,O30)</f>
        <v>0</v>
      </c>
      <c r="P49" s="190"/>
      <c r="Q49" s="76">
        <f>'資金収支（1年目）【例】'!AN49</f>
        <v>0</v>
      </c>
    </row>
    <row r="50" spans="1:17" ht="15.2" customHeight="1" thickBot="1" x14ac:dyDescent="0.2">
      <c r="F50" s="4"/>
      <c r="G50" s="4"/>
      <c r="H50" s="61"/>
      <c r="O50" s="4"/>
      <c r="P50" s="4"/>
      <c r="Q50" s="61"/>
    </row>
    <row r="51" spans="1:17" ht="21.2" customHeight="1" thickBot="1" x14ac:dyDescent="0.2">
      <c r="A51" s="200" t="s">
        <v>60</v>
      </c>
      <c r="B51" s="202" t="s">
        <v>91</v>
      </c>
      <c r="C51" s="203"/>
      <c r="D51" s="203"/>
      <c r="E51" s="204"/>
      <c r="F51" s="205">
        <f>F23-F49</f>
        <v>0</v>
      </c>
      <c r="G51" s="206"/>
      <c r="H51" s="82">
        <f>'資金収支（1年目）【例】'!AE51</f>
        <v>0</v>
      </c>
      <c r="J51" s="200" t="s">
        <v>60</v>
      </c>
      <c r="K51" s="202" t="s">
        <v>91</v>
      </c>
      <c r="L51" s="203"/>
      <c r="M51" s="203"/>
      <c r="N51" s="204"/>
      <c r="O51" s="205">
        <f>O23-O49</f>
        <v>0</v>
      </c>
      <c r="P51" s="206"/>
      <c r="Q51" s="82">
        <f>'資金収支（1年目）【例】'!AN51</f>
        <v>0</v>
      </c>
    </row>
    <row r="52" spans="1:17" ht="21.2" customHeight="1" thickTop="1" thickBot="1" x14ac:dyDescent="0.2">
      <c r="A52" s="201"/>
      <c r="B52" s="191" t="s">
        <v>62</v>
      </c>
      <c r="C52" s="192"/>
      <c r="D52" s="192"/>
      <c r="E52" s="193"/>
      <c r="F52" s="194">
        <f>'資金収支（1年目）【例】'!AB52+F51</f>
        <v>0</v>
      </c>
      <c r="G52" s="195"/>
      <c r="H52" s="76">
        <f>'資金収支（1年目）【例】'!AE52</f>
        <v>0</v>
      </c>
      <c r="J52" s="201"/>
      <c r="K52" s="191" t="s">
        <v>62</v>
      </c>
      <c r="L52" s="192"/>
      <c r="M52" s="192"/>
      <c r="N52" s="193"/>
      <c r="O52" s="408">
        <f>F52+O51</f>
        <v>0</v>
      </c>
      <c r="P52" s="409"/>
      <c r="Q52" s="76">
        <f>'資金収支（1年目）【例】'!AN52</f>
        <v>0</v>
      </c>
    </row>
  </sheetData>
  <mergeCells count="174">
    <mergeCell ref="B52:E52"/>
    <mergeCell ref="F52:G52"/>
    <mergeCell ref="K52:N52"/>
    <mergeCell ref="O52:P52"/>
    <mergeCell ref="B49:E49"/>
    <mergeCell ref="F49:G49"/>
    <mergeCell ref="K49:N49"/>
    <mergeCell ref="O49:P49"/>
    <mergeCell ref="A51:A52"/>
    <mergeCell ref="B51:E51"/>
    <mergeCell ref="F51:G51"/>
    <mergeCell ref="J51:J52"/>
    <mergeCell ref="K51:N51"/>
    <mergeCell ref="O51:P51"/>
    <mergeCell ref="C47:D47"/>
    <mergeCell ref="F47:G47"/>
    <mergeCell ref="L47:M47"/>
    <mergeCell ref="O47:P47"/>
    <mergeCell ref="C48:E48"/>
    <mergeCell ref="F48:G48"/>
    <mergeCell ref="L48:N48"/>
    <mergeCell ref="O48:P48"/>
    <mergeCell ref="B45:B48"/>
    <mergeCell ref="C45:D45"/>
    <mergeCell ref="F45:G45"/>
    <mergeCell ref="K45:K48"/>
    <mergeCell ref="L45:M45"/>
    <mergeCell ref="O45:P45"/>
    <mergeCell ref="C46:D46"/>
    <mergeCell ref="F46:G46"/>
    <mergeCell ref="L46:M46"/>
    <mergeCell ref="O46:P46"/>
    <mergeCell ref="C43:D43"/>
    <mergeCell ref="F43:G43"/>
    <mergeCell ref="L43:M43"/>
    <mergeCell ref="O43:P43"/>
    <mergeCell ref="C44:E44"/>
    <mergeCell ref="F44:G44"/>
    <mergeCell ref="L44:N44"/>
    <mergeCell ref="O44:P44"/>
    <mergeCell ref="C41:D41"/>
    <mergeCell ref="F41:G41"/>
    <mergeCell ref="L41:M41"/>
    <mergeCell ref="O41:P41"/>
    <mergeCell ref="C42:D42"/>
    <mergeCell ref="F42:G42"/>
    <mergeCell ref="L42:M42"/>
    <mergeCell ref="O42:P42"/>
    <mergeCell ref="C39:D39"/>
    <mergeCell ref="F39:G39"/>
    <mergeCell ref="L39:M39"/>
    <mergeCell ref="O39:P39"/>
    <mergeCell ref="C40:D40"/>
    <mergeCell ref="F40:G40"/>
    <mergeCell ref="L40:M40"/>
    <mergeCell ref="O40:P40"/>
    <mergeCell ref="C30:E30"/>
    <mergeCell ref="F30:G30"/>
    <mergeCell ref="L30:N30"/>
    <mergeCell ref="O30:P30"/>
    <mergeCell ref="B31:B44"/>
    <mergeCell ref="C31:C38"/>
    <mergeCell ref="K31:K44"/>
    <mergeCell ref="L31:L38"/>
    <mergeCell ref="D38:E38"/>
    <mergeCell ref="M38:N38"/>
    <mergeCell ref="L28:M28"/>
    <mergeCell ref="O28:P28"/>
    <mergeCell ref="C29:D29"/>
    <mergeCell ref="F29:G29"/>
    <mergeCell ref="L29:M29"/>
    <mergeCell ref="O29:P29"/>
    <mergeCell ref="L26:M26"/>
    <mergeCell ref="O26:P26"/>
    <mergeCell ref="C27:D27"/>
    <mergeCell ref="F27:G27"/>
    <mergeCell ref="L27:M27"/>
    <mergeCell ref="O27:P27"/>
    <mergeCell ref="L24:M24"/>
    <mergeCell ref="O24:P24"/>
    <mergeCell ref="C25:D25"/>
    <mergeCell ref="F25:G25"/>
    <mergeCell ref="L25:M25"/>
    <mergeCell ref="O25:P25"/>
    <mergeCell ref="A24:A49"/>
    <mergeCell ref="B24:B30"/>
    <mergeCell ref="C24:D24"/>
    <mergeCell ref="F24:G24"/>
    <mergeCell ref="J24:J49"/>
    <mergeCell ref="K24:K30"/>
    <mergeCell ref="C26:D26"/>
    <mergeCell ref="F26:G26"/>
    <mergeCell ref="C28:D28"/>
    <mergeCell ref="F28:G28"/>
    <mergeCell ref="C22:E22"/>
    <mergeCell ref="F22:G22"/>
    <mergeCell ref="L22:N22"/>
    <mergeCell ref="O22:P22"/>
    <mergeCell ref="B23:E23"/>
    <mergeCell ref="F23:G23"/>
    <mergeCell ref="K23:N23"/>
    <mergeCell ref="O23:P23"/>
    <mergeCell ref="C20:D20"/>
    <mergeCell ref="F20:G20"/>
    <mergeCell ref="L20:M20"/>
    <mergeCell ref="O20:P20"/>
    <mergeCell ref="C21:D21"/>
    <mergeCell ref="F21:G21"/>
    <mergeCell ref="L21:M21"/>
    <mergeCell ref="O21:P21"/>
    <mergeCell ref="C18:E18"/>
    <mergeCell ref="F18:G18"/>
    <mergeCell ref="L18:N18"/>
    <mergeCell ref="O18:P18"/>
    <mergeCell ref="B19:B22"/>
    <mergeCell ref="C19:D19"/>
    <mergeCell ref="F19:G19"/>
    <mergeCell ref="K19:K22"/>
    <mergeCell ref="L19:M19"/>
    <mergeCell ref="O19:P19"/>
    <mergeCell ref="F16:G16"/>
    <mergeCell ref="L16:M16"/>
    <mergeCell ref="O16:P16"/>
    <mergeCell ref="C17:D17"/>
    <mergeCell ref="F17:G17"/>
    <mergeCell ref="L17:M17"/>
    <mergeCell ref="O17:P17"/>
    <mergeCell ref="O13:P13"/>
    <mergeCell ref="C14:D14"/>
    <mergeCell ref="F14:G14"/>
    <mergeCell ref="L14:M14"/>
    <mergeCell ref="O14:P14"/>
    <mergeCell ref="C15:D15"/>
    <mergeCell ref="F15:G15"/>
    <mergeCell ref="L15:M15"/>
    <mergeCell ref="O15:P15"/>
    <mergeCell ref="C12:E12"/>
    <mergeCell ref="L12:N12"/>
    <mergeCell ref="A13:A23"/>
    <mergeCell ref="B13:B18"/>
    <mergeCell ref="C13:D13"/>
    <mergeCell ref="F13:G13"/>
    <mergeCell ref="J13:J23"/>
    <mergeCell ref="K13:K18"/>
    <mergeCell ref="L13:M13"/>
    <mergeCell ref="C16:D16"/>
    <mergeCell ref="C9:D9"/>
    <mergeCell ref="L9:M9"/>
    <mergeCell ref="C10:D10"/>
    <mergeCell ref="L10:M10"/>
    <mergeCell ref="C11:D11"/>
    <mergeCell ref="L11:M11"/>
    <mergeCell ref="C6:D6"/>
    <mergeCell ref="L6:M6"/>
    <mergeCell ref="C7:D7"/>
    <mergeCell ref="L7:M7"/>
    <mergeCell ref="C8:D8"/>
    <mergeCell ref="L8:M8"/>
    <mergeCell ref="A4:A12"/>
    <mergeCell ref="B4:E4"/>
    <mergeCell ref="F4:G4"/>
    <mergeCell ref="J4:J12"/>
    <mergeCell ref="K4:N4"/>
    <mergeCell ref="O4:P4"/>
    <mergeCell ref="B5:B12"/>
    <mergeCell ref="C5:D5"/>
    <mergeCell ref="K5:K12"/>
    <mergeCell ref="L5:M5"/>
    <mergeCell ref="A1:H1"/>
    <mergeCell ref="J1:Q1"/>
    <mergeCell ref="A3:E3"/>
    <mergeCell ref="F3:G3"/>
    <mergeCell ref="J3:N3"/>
    <mergeCell ref="O3:P3"/>
  </mergeCells>
  <phoneticPr fontId="3"/>
  <printOptions horizontalCentered="1" verticalCentered="1"/>
  <pageMargins left="0.39370078740157483" right="0.39370078740157483" top="0.19685039370078741" bottom="0.19685039370078741" header="0.19685039370078741" footer="0.51181102362204722"/>
  <pageSetup paperSize="9" scale="57" orientation="landscape" r:id="rId1"/>
  <headerFooter alignWithMargins="0">
    <oddHeader>&amp;R（別紙2-6）</oddHead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52"/>
  <sheetViews>
    <sheetView view="pageBreakPreview" zoomScaleNormal="100" zoomScaleSheetLayoutView="100" workbookViewId="0">
      <pane xSplit="5" ySplit="3" topLeftCell="F4" activePane="bottomRight" state="frozen"/>
      <selection activeCell="J47" sqref="J47"/>
      <selection pane="topRight" activeCell="J47" sqref="J47"/>
      <selection pane="bottomLeft" activeCell="J47" sqref="J47"/>
      <selection pane="bottomRight" activeCell="G5" sqref="G5"/>
    </sheetView>
  </sheetViews>
  <sheetFormatPr defaultRowHeight="13.5" x14ac:dyDescent="0.15"/>
  <cols>
    <col min="1" max="1" width="5.25" style="3" customWidth="1"/>
    <col min="2" max="2" width="5.375" style="3" customWidth="1"/>
    <col min="3" max="3" width="3.75" style="3" customWidth="1"/>
    <col min="4" max="4" width="13.75" style="3" customWidth="1"/>
    <col min="5" max="5" width="12.625" style="3" customWidth="1"/>
    <col min="6" max="6" width="3.625" style="3" customWidth="1"/>
    <col min="7" max="7" width="26.375" style="3" customWidth="1"/>
    <col min="8" max="8" width="25" style="3" customWidth="1"/>
    <col min="9" max="16384" width="9" style="3"/>
  </cols>
  <sheetData>
    <row r="1" spans="1:8" s="1" customFormat="1" ht="26.25" customHeight="1" x14ac:dyDescent="0.15">
      <c r="A1" s="340" t="s">
        <v>95</v>
      </c>
      <c r="B1" s="340"/>
      <c r="C1" s="340"/>
      <c r="D1" s="340"/>
      <c r="E1" s="340"/>
      <c r="F1" s="340"/>
      <c r="G1" s="340"/>
      <c r="H1" s="340"/>
    </row>
    <row r="2" spans="1:8" ht="21.95" customHeight="1" thickBot="1" x14ac:dyDescent="0.2">
      <c r="A2" s="2" t="s">
        <v>104</v>
      </c>
      <c r="H2" s="4" t="s">
        <v>64</v>
      </c>
    </row>
    <row r="3" spans="1:8" ht="20.25" customHeight="1" thickBot="1" x14ac:dyDescent="0.2">
      <c r="A3" s="341" t="s">
        <v>1</v>
      </c>
      <c r="B3" s="342"/>
      <c r="C3" s="342"/>
      <c r="D3" s="342"/>
      <c r="E3" s="343"/>
      <c r="F3" s="342" t="s">
        <v>92</v>
      </c>
      <c r="G3" s="344"/>
      <c r="H3" s="139" t="s">
        <v>15</v>
      </c>
    </row>
    <row r="4" spans="1:8" ht="20.25" customHeight="1" x14ac:dyDescent="0.15">
      <c r="A4" s="274" t="s">
        <v>16</v>
      </c>
      <c r="B4" s="354" t="s">
        <v>17</v>
      </c>
      <c r="C4" s="355"/>
      <c r="D4" s="355"/>
      <c r="E4" s="347"/>
      <c r="F4" s="331">
        <f>F12</f>
        <v>0</v>
      </c>
      <c r="G4" s="325"/>
      <c r="H4" s="65" t="e">
        <f>#REF!</f>
        <v>#REF!</v>
      </c>
    </row>
    <row r="5" spans="1:8" ht="20.25" customHeight="1" x14ac:dyDescent="0.15">
      <c r="A5" s="275"/>
      <c r="B5" s="259" t="s">
        <v>18</v>
      </c>
      <c r="C5" s="356" t="s">
        <v>19</v>
      </c>
      <c r="D5" s="357"/>
      <c r="E5" s="143" t="e">
        <f>#REF!</f>
        <v>#REF!</v>
      </c>
      <c r="F5" s="144"/>
      <c r="G5" s="145" t="e">
        <f>ROUND($E5*F5/1000,0)</f>
        <v>#REF!</v>
      </c>
      <c r="H5" s="146" t="e">
        <f>#REF!</f>
        <v>#REF!</v>
      </c>
    </row>
    <row r="6" spans="1:8" ht="20.25" customHeight="1" x14ac:dyDescent="0.15">
      <c r="A6" s="275"/>
      <c r="B6" s="259"/>
      <c r="C6" s="266" t="s">
        <v>20</v>
      </c>
      <c r="D6" s="239"/>
      <c r="E6" s="7" t="e">
        <f>#REF!</f>
        <v>#REF!</v>
      </c>
      <c r="F6" s="8"/>
      <c r="G6" s="138" t="e">
        <f t="shared" ref="G6:G11" si="0">ROUND($E6*F6/1000,0)</f>
        <v>#REF!</v>
      </c>
      <c r="H6" s="66" t="e">
        <f>#REF!</f>
        <v>#REF!</v>
      </c>
    </row>
    <row r="7" spans="1:8" ht="20.25" customHeight="1" x14ac:dyDescent="0.15">
      <c r="A7" s="275"/>
      <c r="B7" s="259"/>
      <c r="C7" s="266" t="s">
        <v>21</v>
      </c>
      <c r="D7" s="239"/>
      <c r="E7" s="7" t="e">
        <f>#REF!</f>
        <v>#REF!</v>
      </c>
      <c r="F7" s="8"/>
      <c r="G7" s="138" t="e">
        <f t="shared" si="0"/>
        <v>#REF!</v>
      </c>
      <c r="H7" s="67" t="e">
        <f>#REF!</f>
        <v>#REF!</v>
      </c>
    </row>
    <row r="8" spans="1:8" ht="20.25" customHeight="1" x14ac:dyDescent="0.15">
      <c r="A8" s="275"/>
      <c r="B8" s="259"/>
      <c r="C8" s="266" t="s">
        <v>22</v>
      </c>
      <c r="D8" s="239"/>
      <c r="E8" s="7" t="e">
        <f>#REF!</f>
        <v>#REF!</v>
      </c>
      <c r="F8" s="8"/>
      <c r="G8" s="138" t="e">
        <f t="shared" si="0"/>
        <v>#REF!</v>
      </c>
      <c r="H8" s="67" t="e">
        <f>#REF!</f>
        <v>#REF!</v>
      </c>
    </row>
    <row r="9" spans="1:8" ht="20.25" customHeight="1" x14ac:dyDescent="0.15">
      <c r="A9" s="275"/>
      <c r="B9" s="259"/>
      <c r="C9" s="266" t="s">
        <v>23</v>
      </c>
      <c r="D9" s="239"/>
      <c r="E9" s="7" t="e">
        <f>#REF!</f>
        <v>#REF!</v>
      </c>
      <c r="F9" s="8"/>
      <c r="G9" s="138" t="e">
        <f t="shared" si="0"/>
        <v>#REF!</v>
      </c>
      <c r="H9" s="67" t="e">
        <f>#REF!</f>
        <v>#REF!</v>
      </c>
    </row>
    <row r="10" spans="1:8" ht="20.25" customHeight="1" x14ac:dyDescent="0.15">
      <c r="A10" s="275"/>
      <c r="B10" s="259"/>
      <c r="C10" s="266" t="s">
        <v>24</v>
      </c>
      <c r="D10" s="239"/>
      <c r="E10" s="7" t="e">
        <f>#REF!</f>
        <v>#REF!</v>
      </c>
      <c r="F10" s="8"/>
      <c r="G10" s="138" t="e">
        <f t="shared" si="0"/>
        <v>#REF!</v>
      </c>
      <c r="H10" s="67" t="e">
        <f>#REF!</f>
        <v>#REF!</v>
      </c>
    </row>
    <row r="11" spans="1:8" ht="20.25" customHeight="1" x14ac:dyDescent="0.15">
      <c r="A11" s="275"/>
      <c r="B11" s="259"/>
      <c r="C11" s="266" t="s">
        <v>25</v>
      </c>
      <c r="D11" s="239"/>
      <c r="E11" s="7" t="e">
        <f>#REF!</f>
        <v>#REF!</v>
      </c>
      <c r="F11" s="8"/>
      <c r="G11" s="138" t="e">
        <f t="shared" si="0"/>
        <v>#REF!</v>
      </c>
      <c r="H11" s="67" t="e">
        <f>#REF!</f>
        <v>#REF!</v>
      </c>
    </row>
    <row r="12" spans="1:8" ht="20.25" customHeight="1" thickBot="1" x14ac:dyDescent="0.2">
      <c r="A12" s="326"/>
      <c r="B12" s="276"/>
      <c r="C12" s="338" t="s">
        <v>26</v>
      </c>
      <c r="D12" s="338"/>
      <c r="E12" s="339"/>
      <c r="F12" s="11">
        <f>SUM(F5:F11)</f>
        <v>0</v>
      </c>
      <c r="G12" s="12" t="e">
        <f>SUM(G5:G11)</f>
        <v>#REF!</v>
      </c>
      <c r="H12" s="68" t="e">
        <f>#REF!</f>
        <v>#REF!</v>
      </c>
    </row>
    <row r="13" spans="1:8" ht="21.2" customHeight="1" x14ac:dyDescent="0.15">
      <c r="A13" s="274" t="s">
        <v>27</v>
      </c>
      <c r="B13" s="258" t="s">
        <v>28</v>
      </c>
      <c r="C13" s="290" t="s">
        <v>29</v>
      </c>
      <c r="D13" s="291"/>
      <c r="E13" s="14"/>
      <c r="F13" s="350" t="e">
        <f>ROUND(G12*0.1,0)</f>
        <v>#REF!</v>
      </c>
      <c r="G13" s="351"/>
      <c r="H13" s="69" t="e">
        <f>#REF!</f>
        <v>#REF!</v>
      </c>
    </row>
    <row r="14" spans="1:8" ht="21.2" customHeight="1" x14ac:dyDescent="0.15">
      <c r="A14" s="275"/>
      <c r="B14" s="259"/>
      <c r="C14" s="266"/>
      <c r="D14" s="239"/>
      <c r="E14" s="17" t="e">
        <f>#REF!</f>
        <v>#REF!</v>
      </c>
      <c r="F14" s="314" t="e">
        <f>ROUND($E14*F$4/1000,0)</f>
        <v>#REF!</v>
      </c>
      <c r="G14" s="315"/>
      <c r="H14" s="70" t="e">
        <f>#REF!</f>
        <v>#REF!</v>
      </c>
    </row>
    <row r="15" spans="1:8" ht="21.2" customHeight="1" x14ac:dyDescent="0.15">
      <c r="A15" s="275"/>
      <c r="B15" s="259"/>
      <c r="C15" s="266"/>
      <c r="D15" s="239"/>
      <c r="E15" s="17" t="e">
        <f>#REF!</f>
        <v>#REF!</v>
      </c>
      <c r="F15" s="314" t="e">
        <f>ROUND($E15*F$4/1000,0)</f>
        <v>#REF!</v>
      </c>
      <c r="G15" s="315"/>
      <c r="H15" s="70" t="e">
        <f>#REF!</f>
        <v>#REF!</v>
      </c>
    </row>
    <row r="16" spans="1:8" ht="21.2" customHeight="1" x14ac:dyDescent="0.15">
      <c r="A16" s="275"/>
      <c r="B16" s="259"/>
      <c r="C16" s="266"/>
      <c r="D16" s="239"/>
      <c r="E16" s="17" t="e">
        <f>#REF!</f>
        <v>#REF!</v>
      </c>
      <c r="F16" s="314" t="e">
        <f>ROUND($E16*F$4/1000,0)</f>
        <v>#REF!</v>
      </c>
      <c r="G16" s="315"/>
      <c r="H16" s="70" t="e">
        <f>#REF!</f>
        <v>#REF!</v>
      </c>
    </row>
    <row r="17" spans="1:8" ht="21.2" customHeight="1" thickBot="1" x14ac:dyDescent="0.2">
      <c r="A17" s="275"/>
      <c r="B17" s="259"/>
      <c r="C17" s="317"/>
      <c r="D17" s="318"/>
      <c r="E17" s="20" t="e">
        <f>#REF!</f>
        <v>#REF!</v>
      </c>
      <c r="F17" s="319"/>
      <c r="G17" s="304"/>
      <c r="H17" s="71" t="e">
        <f>#REF!</f>
        <v>#REF!</v>
      </c>
    </row>
    <row r="18" spans="1:8" ht="21.2" customHeight="1" thickTop="1" thickBot="1" x14ac:dyDescent="0.2">
      <c r="A18" s="275"/>
      <c r="B18" s="276"/>
      <c r="C18" s="306" t="s">
        <v>30</v>
      </c>
      <c r="D18" s="306"/>
      <c r="E18" s="307"/>
      <c r="F18" s="308" t="e">
        <f>SUM(F13:G17)</f>
        <v>#REF!</v>
      </c>
      <c r="G18" s="195"/>
      <c r="H18" s="72" t="e">
        <f>#REF!</f>
        <v>#REF!</v>
      </c>
    </row>
    <row r="19" spans="1:8" ht="21.2" customHeight="1" x14ac:dyDescent="0.15">
      <c r="A19" s="275"/>
      <c r="B19" s="258" t="s">
        <v>31</v>
      </c>
      <c r="C19" s="352" t="s">
        <v>32</v>
      </c>
      <c r="D19" s="353"/>
      <c r="E19" s="148"/>
      <c r="F19" s="348" t="e">
        <f>G12-F13</f>
        <v>#REF!</v>
      </c>
      <c r="G19" s="349"/>
      <c r="H19" s="73" t="e">
        <f>#REF!</f>
        <v>#REF!</v>
      </c>
    </row>
    <row r="20" spans="1:8" ht="21.2" customHeight="1" x14ac:dyDescent="0.15">
      <c r="A20" s="275"/>
      <c r="B20" s="259"/>
      <c r="C20" s="266"/>
      <c r="D20" s="239"/>
      <c r="E20" s="17" t="e">
        <f>#REF!</f>
        <v>#REF!</v>
      </c>
      <c r="F20" s="240"/>
      <c r="G20" s="298"/>
      <c r="H20" s="74" t="e">
        <f>#REF!</f>
        <v>#REF!</v>
      </c>
    </row>
    <row r="21" spans="1:8" ht="21.2" customHeight="1" thickBot="1" x14ac:dyDescent="0.2">
      <c r="A21" s="275"/>
      <c r="B21" s="259"/>
      <c r="C21" s="299"/>
      <c r="D21" s="222"/>
      <c r="E21" s="29" t="e">
        <f>#REF!</f>
        <v>#REF!</v>
      </c>
      <c r="F21" s="242"/>
      <c r="G21" s="242"/>
      <c r="H21" s="71" t="e">
        <f>#REF!</f>
        <v>#REF!</v>
      </c>
    </row>
    <row r="22" spans="1:8" ht="21.2" customHeight="1" thickTop="1" thickBot="1" x14ac:dyDescent="0.2">
      <c r="A22" s="275"/>
      <c r="B22" s="233"/>
      <c r="C22" s="214" t="s">
        <v>30</v>
      </c>
      <c r="D22" s="214"/>
      <c r="E22" s="215"/>
      <c r="F22" s="285" t="e">
        <f>SUM(F19:G21)</f>
        <v>#REF!</v>
      </c>
      <c r="G22" s="286"/>
      <c r="H22" s="75" t="e">
        <f>#REF!</f>
        <v>#REF!</v>
      </c>
    </row>
    <row r="23" spans="1:8" ht="21.2" customHeight="1" thickTop="1" thickBot="1" x14ac:dyDescent="0.2">
      <c r="A23" s="276"/>
      <c r="B23" s="210" t="s">
        <v>34</v>
      </c>
      <c r="C23" s="211"/>
      <c r="D23" s="211"/>
      <c r="E23" s="212"/>
      <c r="F23" s="289" t="e">
        <f>F18+F22</f>
        <v>#REF!</v>
      </c>
      <c r="G23" s="289"/>
      <c r="H23" s="76" t="e">
        <f>#REF!</f>
        <v>#REF!</v>
      </c>
    </row>
    <row r="24" spans="1:8" ht="21.2" customHeight="1" x14ac:dyDescent="0.15">
      <c r="A24" s="274" t="s">
        <v>35</v>
      </c>
      <c r="B24" s="258" t="s">
        <v>36</v>
      </c>
      <c r="C24" s="277" t="s">
        <v>37</v>
      </c>
      <c r="D24" s="278"/>
      <c r="E24" s="34" t="e">
        <f>#REF!</f>
        <v>#REF!</v>
      </c>
      <c r="F24" s="279" t="e">
        <f>ROUND($E24/1000,0)</f>
        <v>#REF!</v>
      </c>
      <c r="G24" s="273"/>
      <c r="H24" s="69" t="e">
        <f>#REF!</f>
        <v>#REF!</v>
      </c>
    </row>
    <row r="25" spans="1:8" ht="21.2" customHeight="1" x14ac:dyDescent="0.15">
      <c r="A25" s="275"/>
      <c r="B25" s="259"/>
      <c r="C25" s="269" t="s">
        <v>38</v>
      </c>
      <c r="D25" s="270"/>
      <c r="E25" s="35" t="e">
        <f>#REF!</f>
        <v>#REF!</v>
      </c>
      <c r="F25" s="240" t="e">
        <f>ROUND($E25/1000,0)</f>
        <v>#REF!</v>
      </c>
      <c r="G25" s="227"/>
      <c r="H25" s="70" t="e">
        <f>#REF!</f>
        <v>#REF!</v>
      </c>
    </row>
    <row r="26" spans="1:8" ht="21.2" customHeight="1" x14ac:dyDescent="0.15">
      <c r="A26" s="275"/>
      <c r="B26" s="259"/>
      <c r="C26" s="269" t="s">
        <v>39</v>
      </c>
      <c r="D26" s="270"/>
      <c r="E26" s="35" t="e">
        <f>#REF!</f>
        <v>#REF!</v>
      </c>
      <c r="F26" s="240" t="e">
        <f>ROUND($E26*F$4/1000,0)</f>
        <v>#REF!</v>
      </c>
      <c r="G26" s="227"/>
      <c r="H26" s="70" t="e">
        <f>#REF!</f>
        <v>#REF!</v>
      </c>
    </row>
    <row r="27" spans="1:8" ht="21.2" customHeight="1" x14ac:dyDescent="0.15">
      <c r="A27" s="275"/>
      <c r="B27" s="259"/>
      <c r="C27" s="269" t="s">
        <v>40</v>
      </c>
      <c r="D27" s="270"/>
      <c r="E27" s="35" t="e">
        <f>#REF!</f>
        <v>#REF!</v>
      </c>
      <c r="F27" s="240" t="e">
        <f>ROUND($E27/1000,0)</f>
        <v>#REF!</v>
      </c>
      <c r="G27" s="227"/>
      <c r="H27" s="70" t="e">
        <f>#REF!</f>
        <v>#REF!</v>
      </c>
    </row>
    <row r="28" spans="1:8" ht="21.2" customHeight="1" x14ac:dyDescent="0.15">
      <c r="A28" s="275"/>
      <c r="B28" s="259"/>
      <c r="C28" s="269" t="s">
        <v>101</v>
      </c>
      <c r="D28" s="270"/>
      <c r="E28" s="35" t="e">
        <f>#REF!</f>
        <v>#REF!</v>
      </c>
      <c r="F28" s="240" t="e">
        <f>ROUND($E28/1000,0)</f>
        <v>#REF!</v>
      </c>
      <c r="G28" s="227"/>
      <c r="H28" s="71" t="e">
        <f>#REF!</f>
        <v>#REF!</v>
      </c>
    </row>
    <row r="29" spans="1:8" ht="21.2" customHeight="1" thickBot="1" x14ac:dyDescent="0.2">
      <c r="A29" s="275"/>
      <c r="B29" s="259"/>
      <c r="C29" s="267"/>
      <c r="D29" s="268"/>
      <c r="E29" s="36" t="e">
        <f>#REF!</f>
        <v>#REF!</v>
      </c>
      <c r="F29" s="251"/>
      <c r="G29" s="246"/>
      <c r="H29" s="71" t="e">
        <f>#REF!</f>
        <v>#REF!</v>
      </c>
    </row>
    <row r="30" spans="1:8" ht="21.2" customHeight="1" thickTop="1" thickBot="1" x14ac:dyDescent="0.2">
      <c r="A30" s="275"/>
      <c r="B30" s="259"/>
      <c r="C30" s="282" t="s">
        <v>30</v>
      </c>
      <c r="D30" s="282"/>
      <c r="E30" s="283"/>
      <c r="F30" s="284" t="e">
        <f>SUM(F24:G29)</f>
        <v>#REF!</v>
      </c>
      <c r="G30" s="256"/>
      <c r="H30" s="72" t="e">
        <f>#REF!</f>
        <v>#REF!</v>
      </c>
    </row>
    <row r="31" spans="1:8" ht="21.2" customHeight="1" x14ac:dyDescent="0.15">
      <c r="A31" s="275"/>
      <c r="B31" s="258" t="s">
        <v>41</v>
      </c>
      <c r="C31" s="261" t="s">
        <v>42</v>
      </c>
      <c r="D31" s="37" t="s">
        <v>43</v>
      </c>
      <c r="E31" s="34"/>
      <c r="F31" s="38"/>
      <c r="G31" s="39">
        <f t="shared" ref="G31:G36" si="1">ROUND($E31*F31/1000,0)</f>
        <v>0</v>
      </c>
      <c r="H31" s="77" t="e">
        <f>#REF!</f>
        <v>#REF!</v>
      </c>
    </row>
    <row r="32" spans="1:8" ht="21.2" customHeight="1" x14ac:dyDescent="0.15">
      <c r="A32" s="275"/>
      <c r="B32" s="259"/>
      <c r="C32" s="262"/>
      <c r="D32" s="42" t="s">
        <v>99</v>
      </c>
      <c r="E32" s="35"/>
      <c r="F32" s="43"/>
      <c r="G32" s="44">
        <f t="shared" si="1"/>
        <v>0</v>
      </c>
      <c r="H32" s="69" t="e">
        <f>#REF!</f>
        <v>#REF!</v>
      </c>
    </row>
    <row r="33" spans="1:8" ht="21.2" customHeight="1" x14ac:dyDescent="0.15">
      <c r="A33" s="275"/>
      <c r="B33" s="259"/>
      <c r="C33" s="262"/>
      <c r="D33" s="42" t="s">
        <v>45</v>
      </c>
      <c r="E33" s="35"/>
      <c r="F33" s="43"/>
      <c r="G33" s="44">
        <f t="shared" si="1"/>
        <v>0</v>
      </c>
      <c r="H33" s="69" t="e">
        <f>#REF!</f>
        <v>#REF!</v>
      </c>
    </row>
    <row r="34" spans="1:8" ht="21.2" customHeight="1" x14ac:dyDescent="0.15">
      <c r="A34" s="275"/>
      <c r="B34" s="259"/>
      <c r="C34" s="262"/>
      <c r="D34" s="42" t="s">
        <v>46</v>
      </c>
      <c r="E34" s="35"/>
      <c r="F34" s="43"/>
      <c r="G34" s="44">
        <f t="shared" si="1"/>
        <v>0</v>
      </c>
      <c r="H34" s="69" t="e">
        <f>#REF!</f>
        <v>#REF!</v>
      </c>
    </row>
    <row r="35" spans="1:8" ht="21.2" customHeight="1" x14ac:dyDescent="0.15">
      <c r="A35" s="275"/>
      <c r="B35" s="259"/>
      <c r="C35" s="262"/>
      <c r="D35" s="42"/>
      <c r="E35" s="35" t="e">
        <f>#REF!</f>
        <v>#REF!</v>
      </c>
      <c r="F35" s="43"/>
      <c r="G35" s="44" t="e">
        <f t="shared" si="1"/>
        <v>#REF!</v>
      </c>
      <c r="H35" s="69" t="e">
        <f>#REF!</f>
        <v>#REF!</v>
      </c>
    </row>
    <row r="36" spans="1:8" ht="21.2" customHeight="1" x14ac:dyDescent="0.15">
      <c r="A36" s="275"/>
      <c r="B36" s="259"/>
      <c r="C36" s="262"/>
      <c r="D36" s="42"/>
      <c r="E36" s="35" t="e">
        <f>#REF!</f>
        <v>#REF!</v>
      </c>
      <c r="F36" s="43"/>
      <c r="G36" s="44" t="e">
        <f t="shared" si="1"/>
        <v>#REF!</v>
      </c>
      <c r="H36" s="69" t="e">
        <f>#REF!</f>
        <v>#REF!</v>
      </c>
    </row>
    <row r="37" spans="1:8" ht="21.2" customHeight="1" thickBot="1" x14ac:dyDescent="0.2">
      <c r="A37" s="275"/>
      <c r="B37" s="259"/>
      <c r="C37" s="262"/>
      <c r="D37" s="46" t="s">
        <v>47</v>
      </c>
      <c r="E37" s="47" t="e">
        <f>#REF!</f>
        <v>#REF!</v>
      </c>
      <c r="F37" s="48"/>
      <c r="G37" s="49"/>
      <c r="H37" s="74" t="e">
        <f>#REF!</f>
        <v>#REF!</v>
      </c>
    </row>
    <row r="38" spans="1:8" ht="21.2" customHeight="1" thickTop="1" x14ac:dyDescent="0.15">
      <c r="A38" s="275"/>
      <c r="B38" s="259"/>
      <c r="C38" s="263"/>
      <c r="D38" s="264" t="s">
        <v>48</v>
      </c>
      <c r="E38" s="265"/>
      <c r="F38" s="51">
        <f t="shared" ref="F38:G38" si="2">SUM(F31:F37)</f>
        <v>0</v>
      </c>
      <c r="G38" s="52" t="e">
        <f t="shared" si="2"/>
        <v>#REF!</v>
      </c>
      <c r="H38" s="78" t="e">
        <f>#REF!</f>
        <v>#REF!</v>
      </c>
    </row>
    <row r="39" spans="1:8" ht="21.2" customHeight="1" x14ac:dyDescent="0.15">
      <c r="A39" s="275"/>
      <c r="B39" s="259"/>
      <c r="C39" s="266" t="s">
        <v>49</v>
      </c>
      <c r="D39" s="239"/>
      <c r="E39" s="56" t="e">
        <f>#REF!</f>
        <v>#REF!</v>
      </c>
      <c r="F39" s="240" t="e">
        <f>ROUND($E39*G38,0)</f>
        <v>#REF!</v>
      </c>
      <c r="G39" s="227"/>
      <c r="H39" s="70" t="e">
        <f>#REF!</f>
        <v>#REF!</v>
      </c>
    </row>
    <row r="40" spans="1:8" ht="21.2" customHeight="1" x14ac:dyDescent="0.15">
      <c r="A40" s="275"/>
      <c r="B40" s="259"/>
      <c r="C40" s="266" t="s">
        <v>50</v>
      </c>
      <c r="D40" s="239"/>
      <c r="E40" s="35" t="e">
        <f>#REF!</f>
        <v>#REF!</v>
      </c>
      <c r="F40" s="240" t="e">
        <f>ROUND($E40/1000,0)</f>
        <v>#REF!</v>
      </c>
      <c r="G40" s="227"/>
      <c r="H40" s="70" t="e">
        <f>#REF!</f>
        <v>#REF!</v>
      </c>
    </row>
    <row r="41" spans="1:8" ht="21.2" customHeight="1" x14ac:dyDescent="0.15">
      <c r="A41" s="275"/>
      <c r="B41" s="259"/>
      <c r="C41" s="266" t="s">
        <v>51</v>
      </c>
      <c r="D41" s="239"/>
      <c r="E41" s="35" t="e">
        <f>#REF!</f>
        <v>#REF!</v>
      </c>
      <c r="F41" s="240" t="e">
        <f>ROUND($E41*F38/1000,0)</f>
        <v>#REF!</v>
      </c>
      <c r="G41" s="227"/>
      <c r="H41" s="71" t="e">
        <f>#REF!</f>
        <v>#REF!</v>
      </c>
    </row>
    <row r="42" spans="1:8" ht="21.2" customHeight="1" x14ac:dyDescent="0.15">
      <c r="A42" s="275"/>
      <c r="B42" s="259"/>
      <c r="C42" s="253" t="s">
        <v>52</v>
      </c>
      <c r="D42" s="254"/>
      <c r="E42" s="47" t="e">
        <f>#REF!</f>
        <v>#REF!</v>
      </c>
      <c r="F42" s="251" t="e">
        <f>ROUND($E42*30/1000,0)</f>
        <v>#REF!</v>
      </c>
      <c r="G42" s="242"/>
      <c r="H42" s="71" t="e">
        <f>#REF!</f>
        <v>#REF!</v>
      </c>
    </row>
    <row r="43" spans="1:8" ht="21.2" customHeight="1" thickBot="1" x14ac:dyDescent="0.2">
      <c r="A43" s="275"/>
      <c r="B43" s="259"/>
      <c r="C43" s="249"/>
      <c r="D43" s="250"/>
      <c r="E43" s="47" t="e">
        <f>#REF!</f>
        <v>#REF!</v>
      </c>
      <c r="F43" s="251"/>
      <c r="G43" s="242"/>
      <c r="H43" s="71" t="e">
        <f>#REF!</f>
        <v>#REF!</v>
      </c>
    </row>
    <row r="44" spans="1:8" ht="21.2" customHeight="1" thickTop="1" thickBot="1" x14ac:dyDescent="0.2">
      <c r="A44" s="275"/>
      <c r="B44" s="260"/>
      <c r="C44" s="243" t="s">
        <v>53</v>
      </c>
      <c r="D44" s="243"/>
      <c r="E44" s="244"/>
      <c r="F44" s="245" t="e">
        <f>SUM(F39:G43)+G38</f>
        <v>#REF!</v>
      </c>
      <c r="G44" s="229"/>
      <c r="H44" s="75" t="e">
        <f>#REF!</f>
        <v>#REF!</v>
      </c>
    </row>
    <row r="45" spans="1:8" ht="21.2" customHeight="1" x14ac:dyDescent="0.15">
      <c r="A45" s="275"/>
      <c r="B45" s="231" t="s">
        <v>54</v>
      </c>
      <c r="C45" s="234" t="s">
        <v>55</v>
      </c>
      <c r="D45" s="235"/>
      <c r="E45" s="79" t="e">
        <f>#REF!</f>
        <v>#REF!</v>
      </c>
      <c r="F45" s="236"/>
      <c r="G45" s="218"/>
      <c r="H45" s="140" t="e">
        <f>#REF!</f>
        <v>#REF!</v>
      </c>
    </row>
    <row r="46" spans="1:8" ht="21.2" customHeight="1" x14ac:dyDescent="0.15">
      <c r="A46" s="275"/>
      <c r="B46" s="232"/>
      <c r="C46" s="238" t="s">
        <v>56</v>
      </c>
      <c r="D46" s="239"/>
      <c r="E46" s="17" t="e">
        <f>#REF!</f>
        <v>#REF!</v>
      </c>
      <c r="F46" s="240"/>
      <c r="G46" s="227"/>
      <c r="H46" s="141" t="e">
        <f>#REF!</f>
        <v>#REF!</v>
      </c>
    </row>
    <row r="47" spans="1:8" ht="21.2" customHeight="1" thickBot="1" x14ac:dyDescent="0.2">
      <c r="A47" s="275"/>
      <c r="B47" s="232"/>
      <c r="C47" s="221" t="s">
        <v>57</v>
      </c>
      <c r="D47" s="222"/>
      <c r="E47" s="80" t="e">
        <f>#REF!</f>
        <v>#REF!</v>
      </c>
      <c r="F47" s="223"/>
      <c r="G47" s="224"/>
      <c r="H47" s="71" t="e">
        <f>#REF!</f>
        <v>#REF!</v>
      </c>
    </row>
    <row r="48" spans="1:8" ht="21.2" customHeight="1" thickTop="1" thickBot="1" x14ac:dyDescent="0.2">
      <c r="A48" s="275"/>
      <c r="B48" s="233"/>
      <c r="C48" s="214" t="s">
        <v>58</v>
      </c>
      <c r="D48" s="214"/>
      <c r="E48" s="215"/>
      <c r="F48" s="216">
        <f>SUM(F45:G47)</f>
        <v>0</v>
      </c>
      <c r="G48" s="208"/>
      <c r="H48" s="81" t="e">
        <f>#REF!</f>
        <v>#REF!</v>
      </c>
    </row>
    <row r="49" spans="1:8" ht="21.2" customHeight="1" thickTop="1" thickBot="1" x14ac:dyDescent="0.2">
      <c r="A49" s="276"/>
      <c r="B49" s="210" t="s">
        <v>59</v>
      </c>
      <c r="C49" s="211"/>
      <c r="D49" s="211"/>
      <c r="E49" s="212"/>
      <c r="F49" s="213" t="e">
        <f>SUM(F48,F44,F30)</f>
        <v>#REF!</v>
      </c>
      <c r="G49" s="190"/>
      <c r="H49" s="76" t="e">
        <f>#REF!</f>
        <v>#REF!</v>
      </c>
    </row>
    <row r="50" spans="1:8" ht="15.2" customHeight="1" thickBot="1" x14ac:dyDescent="0.2">
      <c r="F50" s="4"/>
      <c r="G50" s="4"/>
      <c r="H50" s="61"/>
    </row>
    <row r="51" spans="1:8" ht="21.2" customHeight="1" thickBot="1" x14ac:dyDescent="0.2">
      <c r="A51" s="200" t="s">
        <v>60</v>
      </c>
      <c r="B51" s="202" t="s">
        <v>91</v>
      </c>
      <c r="C51" s="203"/>
      <c r="D51" s="203"/>
      <c r="E51" s="204"/>
      <c r="F51" s="205" t="e">
        <f>F23-F49</f>
        <v>#REF!</v>
      </c>
      <c r="G51" s="206"/>
      <c r="H51" s="82" t="e">
        <f>#REF!</f>
        <v>#REF!</v>
      </c>
    </row>
    <row r="52" spans="1:8" ht="21.2" customHeight="1" thickTop="1" thickBot="1" x14ac:dyDescent="0.2">
      <c r="A52" s="201"/>
      <c r="B52" s="191" t="s">
        <v>62</v>
      </c>
      <c r="C52" s="192"/>
      <c r="D52" s="192"/>
      <c r="E52" s="193"/>
      <c r="F52" s="194" t="e">
        <f>#REF!+F51</f>
        <v>#REF!</v>
      </c>
      <c r="G52" s="195"/>
      <c r="H52" s="76" t="e">
        <f>#REF!</f>
        <v>#REF!</v>
      </c>
    </row>
  </sheetData>
  <mergeCells count="87">
    <mergeCell ref="A1:H1"/>
    <mergeCell ref="A3:E3"/>
    <mergeCell ref="F3:G3"/>
    <mergeCell ref="A4:A12"/>
    <mergeCell ref="B4:E4"/>
    <mergeCell ref="F4:G4"/>
    <mergeCell ref="B5:B12"/>
    <mergeCell ref="C5:D5"/>
    <mergeCell ref="C6:D6"/>
    <mergeCell ref="C7:D7"/>
    <mergeCell ref="A13:A23"/>
    <mergeCell ref="B13:B18"/>
    <mergeCell ref="C13:D13"/>
    <mergeCell ref="C17:D17"/>
    <mergeCell ref="C22:E22"/>
    <mergeCell ref="C16:D16"/>
    <mergeCell ref="F16:G16"/>
    <mergeCell ref="C8:D8"/>
    <mergeCell ref="C9:D9"/>
    <mergeCell ref="C10:D10"/>
    <mergeCell ref="C11:D11"/>
    <mergeCell ref="C12:E12"/>
    <mergeCell ref="F13:G13"/>
    <mergeCell ref="C14:D14"/>
    <mergeCell ref="F14:G14"/>
    <mergeCell ref="C15:D15"/>
    <mergeCell ref="F15:G15"/>
    <mergeCell ref="F17:G17"/>
    <mergeCell ref="C18:E18"/>
    <mergeCell ref="F18:G18"/>
    <mergeCell ref="B19:B22"/>
    <mergeCell ref="C19:D19"/>
    <mergeCell ref="F19:G19"/>
    <mergeCell ref="C20:D20"/>
    <mergeCell ref="F20:G20"/>
    <mergeCell ref="C21:D21"/>
    <mergeCell ref="F21:G21"/>
    <mergeCell ref="C29:D29"/>
    <mergeCell ref="F29:G29"/>
    <mergeCell ref="F22:G22"/>
    <mergeCell ref="B23:E23"/>
    <mergeCell ref="F23:G23"/>
    <mergeCell ref="B24:B30"/>
    <mergeCell ref="C24:D24"/>
    <mergeCell ref="F24:G24"/>
    <mergeCell ref="C25:D25"/>
    <mergeCell ref="F25:G25"/>
    <mergeCell ref="C26:D26"/>
    <mergeCell ref="F26:G26"/>
    <mergeCell ref="C27:D27"/>
    <mergeCell ref="F27:G27"/>
    <mergeCell ref="C28:D28"/>
    <mergeCell ref="F28:G28"/>
    <mergeCell ref="B31:B44"/>
    <mergeCell ref="C31:C38"/>
    <mergeCell ref="D38:E38"/>
    <mergeCell ref="C39:D39"/>
    <mergeCell ref="F39:G39"/>
    <mergeCell ref="C40:D40"/>
    <mergeCell ref="F40:G40"/>
    <mergeCell ref="C41:D41"/>
    <mergeCell ref="F41:G41"/>
    <mergeCell ref="C42:D42"/>
    <mergeCell ref="F42:G42"/>
    <mergeCell ref="C43:D43"/>
    <mergeCell ref="C48:E48"/>
    <mergeCell ref="F48:G48"/>
    <mergeCell ref="C44:E44"/>
    <mergeCell ref="F44:G44"/>
    <mergeCell ref="C30:E30"/>
    <mergeCell ref="F30:G30"/>
    <mergeCell ref="B49:E49"/>
    <mergeCell ref="F49:G49"/>
    <mergeCell ref="A51:A52"/>
    <mergeCell ref="B51:E51"/>
    <mergeCell ref="F51:G51"/>
    <mergeCell ref="B52:E52"/>
    <mergeCell ref="F52:G52"/>
    <mergeCell ref="A24:A49"/>
    <mergeCell ref="F43:G43"/>
    <mergeCell ref="B45:B48"/>
    <mergeCell ref="C45:D45"/>
    <mergeCell ref="F45:G45"/>
    <mergeCell ref="C46:D46"/>
    <mergeCell ref="F46:G46"/>
    <mergeCell ref="C47:D47"/>
    <mergeCell ref="F47:G47"/>
  </mergeCells>
  <phoneticPr fontId="3"/>
  <printOptions horizontalCentered="1" verticalCentered="1"/>
  <pageMargins left="0.39370078740157483" right="0.39370078740157483" top="0.19685039370078741" bottom="0.19685039370078741" header="0.19685039370078741" footer="0.51181102362204722"/>
  <pageSetup paperSize="9" orientation="portrait" r:id="rId1"/>
  <headerFooter alignWithMargins="0">
    <oddHeader>&amp;R（様式４－３）</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52"/>
  <sheetViews>
    <sheetView view="pageBreakPreview" zoomScaleNormal="100" zoomScaleSheetLayoutView="100" workbookViewId="0">
      <pane xSplit="5" ySplit="3" topLeftCell="F4" activePane="bottomRight" state="frozen"/>
      <selection activeCell="J47" sqref="J47"/>
      <selection pane="topRight" activeCell="J47" sqref="J47"/>
      <selection pane="bottomLeft" activeCell="J47" sqref="J47"/>
      <selection pane="bottomRight" activeCell="E6" sqref="E6"/>
    </sheetView>
  </sheetViews>
  <sheetFormatPr defaultRowHeight="13.5" x14ac:dyDescent="0.15"/>
  <cols>
    <col min="1" max="1" width="5.25" style="3" customWidth="1"/>
    <col min="2" max="2" width="5.375" style="3" customWidth="1"/>
    <col min="3" max="3" width="3.75" style="3" customWidth="1"/>
    <col min="4" max="4" width="13.75" style="3" customWidth="1"/>
    <col min="5" max="5" width="12.625" style="3" customWidth="1"/>
    <col min="6" max="6" width="3.625" style="3" customWidth="1"/>
    <col min="7" max="7" width="26.375" style="3" customWidth="1"/>
    <col min="8" max="8" width="25" style="3" customWidth="1"/>
    <col min="9" max="16384" width="9" style="3"/>
  </cols>
  <sheetData>
    <row r="1" spans="1:8" s="1" customFormat="1" ht="26.25" customHeight="1" x14ac:dyDescent="0.15">
      <c r="A1" s="340" t="s">
        <v>96</v>
      </c>
      <c r="B1" s="340"/>
      <c r="C1" s="340"/>
      <c r="D1" s="340"/>
      <c r="E1" s="340"/>
      <c r="F1" s="340"/>
      <c r="G1" s="340"/>
      <c r="H1" s="340"/>
    </row>
    <row r="2" spans="1:8" ht="21.95" customHeight="1" thickBot="1" x14ac:dyDescent="0.2">
      <c r="A2" s="2" t="s">
        <v>98</v>
      </c>
      <c r="H2" s="4" t="s">
        <v>64</v>
      </c>
    </row>
    <row r="3" spans="1:8" ht="20.25" customHeight="1" thickBot="1" x14ac:dyDescent="0.2">
      <c r="A3" s="341" t="s">
        <v>1</v>
      </c>
      <c r="B3" s="342"/>
      <c r="C3" s="342"/>
      <c r="D3" s="342"/>
      <c r="E3" s="343"/>
      <c r="F3" s="342" t="s">
        <v>92</v>
      </c>
      <c r="G3" s="344"/>
      <c r="H3" s="139" t="s">
        <v>15</v>
      </c>
    </row>
    <row r="4" spans="1:8" ht="20.25" customHeight="1" x14ac:dyDescent="0.15">
      <c r="A4" s="274" t="s">
        <v>16</v>
      </c>
      <c r="B4" s="354" t="s">
        <v>17</v>
      </c>
      <c r="C4" s="355"/>
      <c r="D4" s="355"/>
      <c r="E4" s="347"/>
      <c r="F4" s="331">
        <f>F12</f>
        <v>0</v>
      </c>
      <c r="G4" s="325"/>
      <c r="H4" s="65" t="e">
        <f>#REF!</f>
        <v>#REF!</v>
      </c>
    </row>
    <row r="5" spans="1:8" ht="20.25" customHeight="1" x14ac:dyDescent="0.15">
      <c r="A5" s="275"/>
      <c r="B5" s="259" t="s">
        <v>18</v>
      </c>
      <c r="C5" s="356" t="s">
        <v>19</v>
      </c>
      <c r="D5" s="357"/>
      <c r="E5" s="143" t="e">
        <f>#REF!</f>
        <v>#REF!</v>
      </c>
      <c r="F5" s="144"/>
      <c r="G5" s="145" t="e">
        <f>ROUND($E5*F5/1000,0)</f>
        <v>#REF!</v>
      </c>
      <c r="H5" s="146" t="e">
        <f>#REF!</f>
        <v>#REF!</v>
      </c>
    </row>
    <row r="6" spans="1:8" ht="20.25" customHeight="1" x14ac:dyDescent="0.15">
      <c r="A6" s="275"/>
      <c r="B6" s="259"/>
      <c r="C6" s="266" t="s">
        <v>20</v>
      </c>
      <c r="D6" s="239"/>
      <c r="E6" s="7" t="e">
        <f>#REF!</f>
        <v>#REF!</v>
      </c>
      <c r="F6" s="8"/>
      <c r="G6" s="138" t="e">
        <f t="shared" ref="G6:G11" si="0">ROUND($E6*F6/1000,0)</f>
        <v>#REF!</v>
      </c>
      <c r="H6" s="66" t="e">
        <f>#REF!</f>
        <v>#REF!</v>
      </c>
    </row>
    <row r="7" spans="1:8" ht="20.25" customHeight="1" x14ac:dyDescent="0.15">
      <c r="A7" s="275"/>
      <c r="B7" s="259"/>
      <c r="C7" s="266" t="s">
        <v>21</v>
      </c>
      <c r="D7" s="239"/>
      <c r="E7" s="7" t="e">
        <f>#REF!</f>
        <v>#REF!</v>
      </c>
      <c r="F7" s="8"/>
      <c r="G7" s="138" t="e">
        <f t="shared" si="0"/>
        <v>#REF!</v>
      </c>
      <c r="H7" s="67" t="e">
        <f>#REF!</f>
        <v>#REF!</v>
      </c>
    </row>
    <row r="8" spans="1:8" ht="20.25" customHeight="1" x14ac:dyDescent="0.15">
      <c r="A8" s="275"/>
      <c r="B8" s="259"/>
      <c r="C8" s="266" t="s">
        <v>22</v>
      </c>
      <c r="D8" s="239"/>
      <c r="E8" s="7" t="e">
        <f>#REF!</f>
        <v>#REF!</v>
      </c>
      <c r="F8" s="8"/>
      <c r="G8" s="138" t="e">
        <f t="shared" si="0"/>
        <v>#REF!</v>
      </c>
      <c r="H8" s="67" t="e">
        <f>#REF!</f>
        <v>#REF!</v>
      </c>
    </row>
    <row r="9" spans="1:8" ht="20.25" customHeight="1" x14ac:dyDescent="0.15">
      <c r="A9" s="275"/>
      <c r="B9" s="259"/>
      <c r="C9" s="266" t="s">
        <v>23</v>
      </c>
      <c r="D9" s="239"/>
      <c r="E9" s="7" t="e">
        <f>#REF!</f>
        <v>#REF!</v>
      </c>
      <c r="F9" s="8"/>
      <c r="G9" s="138" t="e">
        <f t="shared" si="0"/>
        <v>#REF!</v>
      </c>
      <c r="H9" s="67" t="e">
        <f>#REF!</f>
        <v>#REF!</v>
      </c>
    </row>
    <row r="10" spans="1:8" ht="20.25" customHeight="1" x14ac:dyDescent="0.15">
      <c r="A10" s="275"/>
      <c r="B10" s="259"/>
      <c r="C10" s="266" t="s">
        <v>24</v>
      </c>
      <c r="D10" s="239"/>
      <c r="E10" s="7" t="e">
        <f>#REF!</f>
        <v>#REF!</v>
      </c>
      <c r="F10" s="8"/>
      <c r="G10" s="138" t="e">
        <f t="shared" si="0"/>
        <v>#REF!</v>
      </c>
      <c r="H10" s="67" t="e">
        <f>#REF!</f>
        <v>#REF!</v>
      </c>
    </row>
    <row r="11" spans="1:8" ht="20.25" customHeight="1" x14ac:dyDescent="0.15">
      <c r="A11" s="275"/>
      <c r="B11" s="259"/>
      <c r="C11" s="266" t="s">
        <v>25</v>
      </c>
      <c r="D11" s="239"/>
      <c r="E11" s="7" t="e">
        <f>#REF!</f>
        <v>#REF!</v>
      </c>
      <c r="F11" s="8"/>
      <c r="G11" s="138" t="e">
        <f t="shared" si="0"/>
        <v>#REF!</v>
      </c>
      <c r="H11" s="67" t="e">
        <f>#REF!</f>
        <v>#REF!</v>
      </c>
    </row>
    <row r="12" spans="1:8" ht="20.25" customHeight="1" thickBot="1" x14ac:dyDescent="0.2">
      <c r="A12" s="326"/>
      <c r="B12" s="276"/>
      <c r="C12" s="338" t="s">
        <v>26</v>
      </c>
      <c r="D12" s="338"/>
      <c r="E12" s="339"/>
      <c r="F12" s="11">
        <f>SUM(F5:F11)</f>
        <v>0</v>
      </c>
      <c r="G12" s="12" t="e">
        <f>SUM(G5:G11)</f>
        <v>#REF!</v>
      </c>
      <c r="H12" s="68" t="e">
        <f>#REF!</f>
        <v>#REF!</v>
      </c>
    </row>
    <row r="13" spans="1:8" ht="21.2" customHeight="1" x14ac:dyDescent="0.15">
      <c r="A13" s="274" t="s">
        <v>27</v>
      </c>
      <c r="B13" s="258" t="s">
        <v>28</v>
      </c>
      <c r="C13" s="290" t="s">
        <v>29</v>
      </c>
      <c r="D13" s="291"/>
      <c r="E13" s="14"/>
      <c r="F13" s="350" t="e">
        <f>ROUND(G12*0.1,0)</f>
        <v>#REF!</v>
      </c>
      <c r="G13" s="351"/>
      <c r="H13" s="69" t="e">
        <f>#REF!</f>
        <v>#REF!</v>
      </c>
    </row>
    <row r="14" spans="1:8" ht="21.2" customHeight="1" x14ac:dyDescent="0.15">
      <c r="A14" s="275"/>
      <c r="B14" s="259"/>
      <c r="C14" s="266"/>
      <c r="D14" s="239"/>
      <c r="E14" s="17" t="e">
        <f>#REF!</f>
        <v>#REF!</v>
      </c>
      <c r="F14" s="314" t="e">
        <f>ROUND($E14*F$4/1000,0)</f>
        <v>#REF!</v>
      </c>
      <c r="G14" s="315"/>
      <c r="H14" s="70" t="e">
        <f>#REF!</f>
        <v>#REF!</v>
      </c>
    </row>
    <row r="15" spans="1:8" ht="21.2" customHeight="1" x14ac:dyDescent="0.15">
      <c r="A15" s="275"/>
      <c r="B15" s="259"/>
      <c r="C15" s="266"/>
      <c r="D15" s="239"/>
      <c r="E15" s="17" t="e">
        <f>#REF!</f>
        <v>#REF!</v>
      </c>
      <c r="F15" s="314" t="e">
        <f>ROUND($E15*F$4/1000,0)</f>
        <v>#REF!</v>
      </c>
      <c r="G15" s="315"/>
      <c r="H15" s="70" t="e">
        <f>#REF!</f>
        <v>#REF!</v>
      </c>
    </row>
    <row r="16" spans="1:8" ht="21.2" customHeight="1" x14ac:dyDescent="0.15">
      <c r="A16" s="275"/>
      <c r="B16" s="259"/>
      <c r="C16" s="266"/>
      <c r="D16" s="239"/>
      <c r="E16" s="17" t="e">
        <f>#REF!</f>
        <v>#REF!</v>
      </c>
      <c r="F16" s="314" t="e">
        <f>ROUND($E16*F$4/1000,0)</f>
        <v>#REF!</v>
      </c>
      <c r="G16" s="315"/>
      <c r="H16" s="70" t="e">
        <f>#REF!</f>
        <v>#REF!</v>
      </c>
    </row>
    <row r="17" spans="1:8" ht="21.2" customHeight="1" thickBot="1" x14ac:dyDescent="0.2">
      <c r="A17" s="275"/>
      <c r="B17" s="259"/>
      <c r="C17" s="317"/>
      <c r="D17" s="318"/>
      <c r="E17" s="20" t="e">
        <f>#REF!</f>
        <v>#REF!</v>
      </c>
      <c r="F17" s="319"/>
      <c r="G17" s="304"/>
      <c r="H17" s="71" t="e">
        <f>#REF!</f>
        <v>#REF!</v>
      </c>
    </row>
    <row r="18" spans="1:8" ht="21.2" customHeight="1" thickTop="1" thickBot="1" x14ac:dyDescent="0.2">
      <c r="A18" s="275"/>
      <c r="B18" s="276"/>
      <c r="C18" s="306" t="s">
        <v>30</v>
      </c>
      <c r="D18" s="306"/>
      <c r="E18" s="307"/>
      <c r="F18" s="308" t="e">
        <f>SUM(F13:G17)</f>
        <v>#REF!</v>
      </c>
      <c r="G18" s="195"/>
      <c r="H18" s="72" t="e">
        <f>#REF!</f>
        <v>#REF!</v>
      </c>
    </row>
    <row r="19" spans="1:8" ht="21.2" customHeight="1" x14ac:dyDescent="0.15">
      <c r="A19" s="275"/>
      <c r="B19" s="258" t="s">
        <v>31</v>
      </c>
      <c r="C19" s="352" t="s">
        <v>32</v>
      </c>
      <c r="D19" s="353"/>
      <c r="E19" s="148"/>
      <c r="F19" s="348" t="e">
        <f>G12-F13</f>
        <v>#REF!</v>
      </c>
      <c r="G19" s="349"/>
      <c r="H19" s="73" t="e">
        <f>#REF!</f>
        <v>#REF!</v>
      </c>
    </row>
    <row r="20" spans="1:8" ht="21.2" customHeight="1" x14ac:dyDescent="0.15">
      <c r="A20" s="275"/>
      <c r="B20" s="259"/>
      <c r="C20" s="266"/>
      <c r="D20" s="239"/>
      <c r="E20" s="17" t="e">
        <f>#REF!</f>
        <v>#REF!</v>
      </c>
      <c r="F20" s="240"/>
      <c r="G20" s="298"/>
      <c r="H20" s="74" t="e">
        <f>#REF!</f>
        <v>#REF!</v>
      </c>
    </row>
    <row r="21" spans="1:8" ht="21.2" customHeight="1" thickBot="1" x14ac:dyDescent="0.2">
      <c r="A21" s="275"/>
      <c r="B21" s="259"/>
      <c r="C21" s="299"/>
      <c r="D21" s="222"/>
      <c r="E21" s="29" t="e">
        <f>#REF!</f>
        <v>#REF!</v>
      </c>
      <c r="F21" s="242"/>
      <c r="G21" s="242"/>
      <c r="H21" s="71" t="e">
        <f>#REF!</f>
        <v>#REF!</v>
      </c>
    </row>
    <row r="22" spans="1:8" ht="21.2" customHeight="1" thickTop="1" thickBot="1" x14ac:dyDescent="0.2">
      <c r="A22" s="275"/>
      <c r="B22" s="233"/>
      <c r="C22" s="214" t="s">
        <v>30</v>
      </c>
      <c r="D22" s="214"/>
      <c r="E22" s="215"/>
      <c r="F22" s="285" t="e">
        <f>SUM(F19:G21)</f>
        <v>#REF!</v>
      </c>
      <c r="G22" s="286"/>
      <c r="H22" s="75" t="e">
        <f>#REF!</f>
        <v>#REF!</v>
      </c>
    </row>
    <row r="23" spans="1:8" ht="21.2" customHeight="1" thickTop="1" thickBot="1" x14ac:dyDescent="0.2">
      <c r="A23" s="276"/>
      <c r="B23" s="210" t="s">
        <v>34</v>
      </c>
      <c r="C23" s="211"/>
      <c r="D23" s="211"/>
      <c r="E23" s="212"/>
      <c r="F23" s="289" t="e">
        <f>F18+F22</f>
        <v>#REF!</v>
      </c>
      <c r="G23" s="289"/>
      <c r="H23" s="76" t="e">
        <f>#REF!</f>
        <v>#REF!</v>
      </c>
    </row>
    <row r="24" spans="1:8" ht="21.2" customHeight="1" x14ac:dyDescent="0.15">
      <c r="A24" s="274" t="s">
        <v>35</v>
      </c>
      <c r="B24" s="258" t="s">
        <v>36</v>
      </c>
      <c r="C24" s="277" t="s">
        <v>37</v>
      </c>
      <c r="D24" s="278"/>
      <c r="E24" s="34" t="e">
        <f>#REF!</f>
        <v>#REF!</v>
      </c>
      <c r="F24" s="279" t="e">
        <f>ROUND($E24/1000,0)</f>
        <v>#REF!</v>
      </c>
      <c r="G24" s="273"/>
      <c r="H24" s="69" t="e">
        <f>#REF!</f>
        <v>#REF!</v>
      </c>
    </row>
    <row r="25" spans="1:8" ht="21.2" customHeight="1" x14ac:dyDescent="0.15">
      <c r="A25" s="275"/>
      <c r="B25" s="259"/>
      <c r="C25" s="269" t="s">
        <v>38</v>
      </c>
      <c r="D25" s="270"/>
      <c r="E25" s="35" t="e">
        <f>#REF!</f>
        <v>#REF!</v>
      </c>
      <c r="F25" s="240" t="e">
        <f>ROUND($E25/1000,0)</f>
        <v>#REF!</v>
      </c>
      <c r="G25" s="227"/>
      <c r="H25" s="70" t="e">
        <f>#REF!</f>
        <v>#REF!</v>
      </c>
    </row>
    <row r="26" spans="1:8" ht="21.2" customHeight="1" x14ac:dyDescent="0.15">
      <c r="A26" s="275"/>
      <c r="B26" s="259"/>
      <c r="C26" s="269" t="s">
        <v>39</v>
      </c>
      <c r="D26" s="270"/>
      <c r="E26" s="35" t="e">
        <f>#REF!</f>
        <v>#REF!</v>
      </c>
      <c r="F26" s="240" t="e">
        <f>ROUND($E26*F$4/1000,0)</f>
        <v>#REF!</v>
      </c>
      <c r="G26" s="227"/>
      <c r="H26" s="70" t="e">
        <f>#REF!</f>
        <v>#REF!</v>
      </c>
    </row>
    <row r="27" spans="1:8" ht="21.2" customHeight="1" x14ac:dyDescent="0.15">
      <c r="A27" s="275"/>
      <c r="B27" s="259"/>
      <c r="C27" s="269" t="s">
        <v>40</v>
      </c>
      <c r="D27" s="270"/>
      <c r="E27" s="35" t="e">
        <f>#REF!</f>
        <v>#REF!</v>
      </c>
      <c r="F27" s="240" t="e">
        <f>ROUND($E27/1000,0)</f>
        <v>#REF!</v>
      </c>
      <c r="G27" s="227"/>
      <c r="H27" s="70" t="e">
        <f>#REF!</f>
        <v>#REF!</v>
      </c>
    </row>
    <row r="28" spans="1:8" ht="21.2" customHeight="1" x14ac:dyDescent="0.15">
      <c r="A28" s="275"/>
      <c r="B28" s="259"/>
      <c r="C28" s="269" t="s">
        <v>101</v>
      </c>
      <c r="D28" s="270"/>
      <c r="E28" s="35" t="e">
        <f>#REF!</f>
        <v>#REF!</v>
      </c>
      <c r="F28" s="240" t="e">
        <f>ROUND($E28/1000,0)</f>
        <v>#REF!</v>
      </c>
      <c r="G28" s="227"/>
      <c r="H28" s="71" t="e">
        <f>#REF!</f>
        <v>#REF!</v>
      </c>
    </row>
    <row r="29" spans="1:8" ht="21.2" customHeight="1" thickBot="1" x14ac:dyDescent="0.2">
      <c r="A29" s="275"/>
      <c r="B29" s="259"/>
      <c r="C29" s="267"/>
      <c r="D29" s="268"/>
      <c r="E29" s="36" t="e">
        <f>#REF!</f>
        <v>#REF!</v>
      </c>
      <c r="F29" s="251"/>
      <c r="G29" s="246"/>
      <c r="H29" s="71" t="e">
        <f>#REF!</f>
        <v>#REF!</v>
      </c>
    </row>
    <row r="30" spans="1:8" ht="21.2" customHeight="1" thickTop="1" thickBot="1" x14ac:dyDescent="0.2">
      <c r="A30" s="275"/>
      <c r="B30" s="259"/>
      <c r="C30" s="282" t="s">
        <v>30</v>
      </c>
      <c r="D30" s="282"/>
      <c r="E30" s="283"/>
      <c r="F30" s="284" t="e">
        <f>SUM(F24:G29)</f>
        <v>#REF!</v>
      </c>
      <c r="G30" s="256"/>
      <c r="H30" s="72" t="e">
        <f>#REF!</f>
        <v>#REF!</v>
      </c>
    </row>
    <row r="31" spans="1:8" ht="21.2" customHeight="1" x14ac:dyDescent="0.15">
      <c r="A31" s="275"/>
      <c r="B31" s="258" t="s">
        <v>41</v>
      </c>
      <c r="C31" s="261" t="s">
        <v>42</v>
      </c>
      <c r="D31" s="37" t="s">
        <v>43</v>
      </c>
      <c r="E31" s="34"/>
      <c r="F31" s="38"/>
      <c r="G31" s="39">
        <f t="shared" ref="G31:G36" si="1">ROUND($E31*F31/1000,0)</f>
        <v>0</v>
      </c>
      <c r="H31" s="77" t="e">
        <f>#REF!</f>
        <v>#REF!</v>
      </c>
    </row>
    <row r="32" spans="1:8" ht="21.2" customHeight="1" x14ac:dyDescent="0.15">
      <c r="A32" s="275"/>
      <c r="B32" s="259"/>
      <c r="C32" s="262"/>
      <c r="D32" s="42" t="s">
        <v>44</v>
      </c>
      <c r="E32" s="35"/>
      <c r="F32" s="43"/>
      <c r="G32" s="44">
        <f t="shared" si="1"/>
        <v>0</v>
      </c>
      <c r="H32" s="69" t="e">
        <f>#REF!</f>
        <v>#REF!</v>
      </c>
    </row>
    <row r="33" spans="1:8" ht="21.2" customHeight="1" x14ac:dyDescent="0.15">
      <c r="A33" s="275"/>
      <c r="B33" s="259"/>
      <c r="C33" s="262"/>
      <c r="D33" s="42" t="s">
        <v>45</v>
      </c>
      <c r="E33" s="35"/>
      <c r="F33" s="43"/>
      <c r="G33" s="44">
        <f t="shared" si="1"/>
        <v>0</v>
      </c>
      <c r="H33" s="69" t="e">
        <f>#REF!</f>
        <v>#REF!</v>
      </c>
    </row>
    <row r="34" spans="1:8" ht="21.2" customHeight="1" x14ac:dyDescent="0.15">
      <c r="A34" s="275"/>
      <c r="B34" s="259"/>
      <c r="C34" s="262"/>
      <c r="D34" s="42" t="s">
        <v>46</v>
      </c>
      <c r="E34" s="35"/>
      <c r="F34" s="43"/>
      <c r="G34" s="44">
        <f t="shared" si="1"/>
        <v>0</v>
      </c>
      <c r="H34" s="69" t="e">
        <f>#REF!</f>
        <v>#REF!</v>
      </c>
    </row>
    <row r="35" spans="1:8" ht="21.2" customHeight="1" x14ac:dyDescent="0.15">
      <c r="A35" s="275"/>
      <c r="B35" s="259"/>
      <c r="C35" s="262"/>
      <c r="D35" s="42"/>
      <c r="E35" s="35" t="e">
        <f>#REF!</f>
        <v>#REF!</v>
      </c>
      <c r="F35" s="43"/>
      <c r="G35" s="44" t="e">
        <f t="shared" si="1"/>
        <v>#REF!</v>
      </c>
      <c r="H35" s="69" t="e">
        <f>#REF!</f>
        <v>#REF!</v>
      </c>
    </row>
    <row r="36" spans="1:8" ht="21.2" customHeight="1" x14ac:dyDescent="0.15">
      <c r="A36" s="275"/>
      <c r="B36" s="259"/>
      <c r="C36" s="262"/>
      <c r="D36" s="42"/>
      <c r="E36" s="35" t="e">
        <f>#REF!</f>
        <v>#REF!</v>
      </c>
      <c r="F36" s="43"/>
      <c r="G36" s="44" t="e">
        <f t="shared" si="1"/>
        <v>#REF!</v>
      </c>
      <c r="H36" s="69" t="e">
        <f>#REF!</f>
        <v>#REF!</v>
      </c>
    </row>
    <row r="37" spans="1:8" ht="21.2" customHeight="1" thickBot="1" x14ac:dyDescent="0.2">
      <c r="A37" s="275"/>
      <c r="B37" s="259"/>
      <c r="C37" s="262"/>
      <c r="D37" s="46" t="s">
        <v>47</v>
      </c>
      <c r="E37" s="47" t="e">
        <f>#REF!</f>
        <v>#REF!</v>
      </c>
      <c r="F37" s="48"/>
      <c r="G37" s="49"/>
      <c r="H37" s="74" t="e">
        <f>#REF!</f>
        <v>#REF!</v>
      </c>
    </row>
    <row r="38" spans="1:8" ht="21.2" customHeight="1" thickTop="1" x14ac:dyDescent="0.15">
      <c r="A38" s="275"/>
      <c r="B38" s="259"/>
      <c r="C38" s="263"/>
      <c r="D38" s="264" t="s">
        <v>48</v>
      </c>
      <c r="E38" s="265"/>
      <c r="F38" s="51">
        <f t="shared" ref="F38:G38" si="2">SUM(F31:F37)</f>
        <v>0</v>
      </c>
      <c r="G38" s="52" t="e">
        <f t="shared" si="2"/>
        <v>#REF!</v>
      </c>
      <c r="H38" s="78" t="e">
        <f>#REF!</f>
        <v>#REF!</v>
      </c>
    </row>
    <row r="39" spans="1:8" ht="21.2" customHeight="1" x14ac:dyDescent="0.15">
      <c r="A39" s="275"/>
      <c r="B39" s="259"/>
      <c r="C39" s="266" t="s">
        <v>49</v>
      </c>
      <c r="D39" s="239"/>
      <c r="E39" s="56" t="e">
        <f>#REF!</f>
        <v>#REF!</v>
      </c>
      <c r="F39" s="240" t="e">
        <f>ROUND($E39*G38,0)</f>
        <v>#REF!</v>
      </c>
      <c r="G39" s="227"/>
      <c r="H39" s="70" t="e">
        <f>#REF!</f>
        <v>#REF!</v>
      </c>
    </row>
    <row r="40" spans="1:8" ht="21.2" customHeight="1" x14ac:dyDescent="0.15">
      <c r="A40" s="275"/>
      <c r="B40" s="259"/>
      <c r="C40" s="266" t="s">
        <v>50</v>
      </c>
      <c r="D40" s="239"/>
      <c r="E40" s="35" t="e">
        <f>#REF!</f>
        <v>#REF!</v>
      </c>
      <c r="F40" s="240" t="e">
        <f>ROUND($E40/1000,0)</f>
        <v>#REF!</v>
      </c>
      <c r="G40" s="227"/>
      <c r="H40" s="70" t="e">
        <f>#REF!</f>
        <v>#REF!</v>
      </c>
    </row>
    <row r="41" spans="1:8" ht="21.2" customHeight="1" x14ac:dyDescent="0.15">
      <c r="A41" s="275"/>
      <c r="B41" s="259"/>
      <c r="C41" s="266" t="s">
        <v>51</v>
      </c>
      <c r="D41" s="239"/>
      <c r="E41" s="35" t="e">
        <f>#REF!</f>
        <v>#REF!</v>
      </c>
      <c r="F41" s="240" t="e">
        <f>ROUND($E41*F38/1000,0)</f>
        <v>#REF!</v>
      </c>
      <c r="G41" s="227"/>
      <c r="H41" s="71" t="e">
        <f>#REF!</f>
        <v>#REF!</v>
      </c>
    </row>
    <row r="42" spans="1:8" ht="21.2" customHeight="1" x14ac:dyDescent="0.15">
      <c r="A42" s="275"/>
      <c r="B42" s="259"/>
      <c r="C42" s="253" t="s">
        <v>52</v>
      </c>
      <c r="D42" s="254"/>
      <c r="E42" s="47" t="e">
        <f>#REF!</f>
        <v>#REF!</v>
      </c>
      <c r="F42" s="251" t="e">
        <f>ROUND($E42*30/1000,0)</f>
        <v>#REF!</v>
      </c>
      <c r="G42" s="242"/>
      <c r="H42" s="71" t="e">
        <f>#REF!</f>
        <v>#REF!</v>
      </c>
    </row>
    <row r="43" spans="1:8" ht="21.2" customHeight="1" thickBot="1" x14ac:dyDescent="0.2">
      <c r="A43" s="275"/>
      <c r="B43" s="259"/>
      <c r="C43" s="249"/>
      <c r="D43" s="250"/>
      <c r="E43" s="47" t="e">
        <f>#REF!</f>
        <v>#REF!</v>
      </c>
      <c r="F43" s="251"/>
      <c r="G43" s="242"/>
      <c r="H43" s="71" t="e">
        <f>#REF!</f>
        <v>#REF!</v>
      </c>
    </row>
    <row r="44" spans="1:8" ht="21.2" customHeight="1" thickTop="1" thickBot="1" x14ac:dyDescent="0.2">
      <c r="A44" s="275"/>
      <c r="B44" s="260"/>
      <c r="C44" s="243" t="s">
        <v>53</v>
      </c>
      <c r="D44" s="243"/>
      <c r="E44" s="244"/>
      <c r="F44" s="245" t="e">
        <f>SUM(F39:G43)+G38</f>
        <v>#REF!</v>
      </c>
      <c r="G44" s="229"/>
      <c r="H44" s="75" t="e">
        <f>#REF!</f>
        <v>#REF!</v>
      </c>
    </row>
    <row r="45" spans="1:8" ht="21.2" customHeight="1" x14ac:dyDescent="0.15">
      <c r="A45" s="275"/>
      <c r="B45" s="231" t="s">
        <v>54</v>
      </c>
      <c r="C45" s="234" t="s">
        <v>55</v>
      </c>
      <c r="D45" s="235"/>
      <c r="E45" s="79" t="e">
        <f>#REF!</f>
        <v>#REF!</v>
      </c>
      <c r="F45" s="236"/>
      <c r="G45" s="218"/>
      <c r="H45" s="140" t="e">
        <f>#REF!</f>
        <v>#REF!</v>
      </c>
    </row>
    <row r="46" spans="1:8" ht="21.2" customHeight="1" x14ac:dyDescent="0.15">
      <c r="A46" s="275"/>
      <c r="B46" s="232"/>
      <c r="C46" s="238" t="s">
        <v>56</v>
      </c>
      <c r="D46" s="239"/>
      <c r="E46" s="17" t="e">
        <f>#REF!</f>
        <v>#REF!</v>
      </c>
      <c r="F46" s="240"/>
      <c r="G46" s="227"/>
      <c r="H46" s="141" t="e">
        <f>#REF!</f>
        <v>#REF!</v>
      </c>
    </row>
    <row r="47" spans="1:8" ht="21.2" customHeight="1" thickBot="1" x14ac:dyDescent="0.2">
      <c r="A47" s="275"/>
      <c r="B47" s="232"/>
      <c r="C47" s="221" t="s">
        <v>57</v>
      </c>
      <c r="D47" s="222"/>
      <c r="E47" s="80" t="e">
        <f>#REF!</f>
        <v>#REF!</v>
      </c>
      <c r="F47" s="223"/>
      <c r="G47" s="224"/>
      <c r="H47" s="71" t="e">
        <f>#REF!</f>
        <v>#REF!</v>
      </c>
    </row>
    <row r="48" spans="1:8" ht="21.2" customHeight="1" thickTop="1" thickBot="1" x14ac:dyDescent="0.2">
      <c r="A48" s="275"/>
      <c r="B48" s="233"/>
      <c r="C48" s="214" t="s">
        <v>58</v>
      </c>
      <c r="D48" s="214"/>
      <c r="E48" s="215"/>
      <c r="F48" s="216">
        <f>SUM(F45:G47)</f>
        <v>0</v>
      </c>
      <c r="G48" s="208"/>
      <c r="H48" s="81" t="e">
        <f>#REF!</f>
        <v>#REF!</v>
      </c>
    </row>
    <row r="49" spans="1:8" ht="21.2" customHeight="1" thickTop="1" thickBot="1" x14ac:dyDescent="0.2">
      <c r="A49" s="276"/>
      <c r="B49" s="210" t="s">
        <v>59</v>
      </c>
      <c r="C49" s="211"/>
      <c r="D49" s="211"/>
      <c r="E49" s="212"/>
      <c r="F49" s="213" t="e">
        <f>SUM(F48,F44,F30)</f>
        <v>#REF!</v>
      </c>
      <c r="G49" s="190"/>
      <c r="H49" s="76" t="e">
        <f>#REF!</f>
        <v>#REF!</v>
      </c>
    </row>
    <row r="50" spans="1:8" ht="15.2" customHeight="1" thickBot="1" x14ac:dyDescent="0.2">
      <c r="F50" s="4"/>
      <c r="G50" s="4"/>
      <c r="H50" s="61"/>
    </row>
    <row r="51" spans="1:8" ht="21.2" customHeight="1" thickBot="1" x14ac:dyDescent="0.2">
      <c r="A51" s="200" t="s">
        <v>60</v>
      </c>
      <c r="B51" s="202" t="s">
        <v>91</v>
      </c>
      <c r="C51" s="203"/>
      <c r="D51" s="203"/>
      <c r="E51" s="204"/>
      <c r="F51" s="205" t="e">
        <f>F23-F49</f>
        <v>#REF!</v>
      </c>
      <c r="G51" s="206"/>
      <c r="H51" s="82" t="e">
        <f>#REF!</f>
        <v>#REF!</v>
      </c>
    </row>
    <row r="52" spans="1:8" ht="21.2" customHeight="1" thickTop="1" thickBot="1" x14ac:dyDescent="0.2">
      <c r="A52" s="201"/>
      <c r="B52" s="191" t="s">
        <v>62</v>
      </c>
      <c r="C52" s="192"/>
      <c r="D52" s="192"/>
      <c r="E52" s="193"/>
      <c r="F52" s="194" t="e">
        <f>'資金収支（３年目）'!F52+F51</f>
        <v>#REF!</v>
      </c>
      <c r="G52" s="195"/>
      <c r="H52" s="76" t="e">
        <f>#REF!</f>
        <v>#REF!</v>
      </c>
    </row>
  </sheetData>
  <mergeCells count="87">
    <mergeCell ref="A1:H1"/>
    <mergeCell ref="A3:E3"/>
    <mergeCell ref="F3:G3"/>
    <mergeCell ref="A4:A12"/>
    <mergeCell ref="B4:E4"/>
    <mergeCell ref="F4:G4"/>
    <mergeCell ref="B5:B12"/>
    <mergeCell ref="C5:D5"/>
    <mergeCell ref="C6:D6"/>
    <mergeCell ref="C7:D7"/>
    <mergeCell ref="A13:A23"/>
    <mergeCell ref="B13:B18"/>
    <mergeCell ref="C13:D13"/>
    <mergeCell ref="C17:D17"/>
    <mergeCell ref="C22:E22"/>
    <mergeCell ref="C16:D16"/>
    <mergeCell ref="F16:G16"/>
    <mergeCell ref="C8:D8"/>
    <mergeCell ref="C9:D9"/>
    <mergeCell ref="C10:D10"/>
    <mergeCell ref="C11:D11"/>
    <mergeCell ref="C12:E12"/>
    <mergeCell ref="F13:G13"/>
    <mergeCell ref="C14:D14"/>
    <mergeCell ref="F14:G14"/>
    <mergeCell ref="C15:D15"/>
    <mergeCell ref="F15:G15"/>
    <mergeCell ref="F17:G17"/>
    <mergeCell ref="C18:E18"/>
    <mergeCell ref="F18:G18"/>
    <mergeCell ref="B19:B22"/>
    <mergeCell ref="C19:D19"/>
    <mergeCell ref="F19:G19"/>
    <mergeCell ref="C20:D20"/>
    <mergeCell ref="F20:G20"/>
    <mergeCell ref="C21:D21"/>
    <mergeCell ref="F21:G21"/>
    <mergeCell ref="C29:D29"/>
    <mergeCell ref="F29:G29"/>
    <mergeCell ref="F22:G22"/>
    <mergeCell ref="B23:E23"/>
    <mergeCell ref="F23:G23"/>
    <mergeCell ref="B24:B30"/>
    <mergeCell ref="C24:D24"/>
    <mergeCell ref="F24:G24"/>
    <mergeCell ref="C25:D25"/>
    <mergeCell ref="F25:G25"/>
    <mergeCell ref="C26:D26"/>
    <mergeCell ref="F26:G26"/>
    <mergeCell ref="C27:D27"/>
    <mergeCell ref="F27:G27"/>
    <mergeCell ref="C28:D28"/>
    <mergeCell ref="F28:G28"/>
    <mergeCell ref="B31:B44"/>
    <mergeCell ref="C31:C38"/>
    <mergeCell ref="D38:E38"/>
    <mergeCell ref="C39:D39"/>
    <mergeCell ref="F39:G39"/>
    <mergeCell ref="C40:D40"/>
    <mergeCell ref="F40:G40"/>
    <mergeCell ref="C41:D41"/>
    <mergeCell ref="F41:G41"/>
    <mergeCell ref="C42:D42"/>
    <mergeCell ref="F42:G42"/>
    <mergeCell ref="C43:D43"/>
    <mergeCell ref="C48:E48"/>
    <mergeCell ref="F48:G48"/>
    <mergeCell ref="C44:E44"/>
    <mergeCell ref="F44:G44"/>
    <mergeCell ref="C30:E30"/>
    <mergeCell ref="F30:G30"/>
    <mergeCell ref="B49:E49"/>
    <mergeCell ref="F49:G49"/>
    <mergeCell ref="A51:A52"/>
    <mergeCell ref="B51:E51"/>
    <mergeCell ref="F51:G51"/>
    <mergeCell ref="B52:E52"/>
    <mergeCell ref="F52:G52"/>
    <mergeCell ref="A24:A49"/>
    <mergeCell ref="F43:G43"/>
    <mergeCell ref="B45:B48"/>
    <mergeCell ref="C45:D45"/>
    <mergeCell ref="F45:G45"/>
    <mergeCell ref="C46:D46"/>
    <mergeCell ref="F46:G46"/>
    <mergeCell ref="C47:D47"/>
    <mergeCell ref="F47:G47"/>
  </mergeCells>
  <phoneticPr fontId="3"/>
  <printOptions horizontalCentered="1" verticalCentered="1"/>
  <pageMargins left="0.39370078740157483" right="0.39370078740157483" top="0.19685039370078741" bottom="0.19685039370078741" header="0.19685039370078741" footer="0.51181102362204722"/>
  <pageSetup paperSize="9" orientation="portrait" r:id="rId1"/>
  <headerFooter alignWithMargins="0">
    <oddHeader>&amp;R（様式４－３）</oddHead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5"/>
  </sheetPr>
  <dimension ref="A1:K32"/>
  <sheetViews>
    <sheetView topLeftCell="A7" zoomScaleNormal="100" workbookViewId="0">
      <selection activeCell="M16" sqref="M16"/>
    </sheetView>
  </sheetViews>
  <sheetFormatPr defaultRowHeight="13.5" x14ac:dyDescent="0.15"/>
  <cols>
    <col min="1" max="1" width="16.375" style="83" customWidth="1"/>
    <col min="2" max="2" width="8.25" style="83" customWidth="1"/>
    <col min="3" max="3" width="7.125" style="83" customWidth="1"/>
    <col min="4" max="4" width="4.875" style="83" customWidth="1"/>
    <col min="5" max="5" width="5" style="83" customWidth="1"/>
    <col min="6" max="6" width="6.625" style="83" customWidth="1"/>
    <col min="7" max="7" width="16.125" style="83" bestFit="1" customWidth="1"/>
    <col min="8" max="8" width="10.375" style="83" customWidth="1"/>
    <col min="9" max="9" width="11.5" style="83" customWidth="1"/>
    <col min="10" max="10" width="13.875" style="83" bestFit="1" customWidth="1"/>
    <col min="11" max="11" width="13.125" style="83" customWidth="1"/>
    <col min="12" max="256" width="9" style="83"/>
    <col min="257" max="257" width="16.375" style="83" customWidth="1"/>
    <col min="258" max="258" width="8.25" style="83" customWidth="1"/>
    <col min="259" max="259" width="7.125" style="83" customWidth="1"/>
    <col min="260" max="260" width="4.875" style="83" customWidth="1"/>
    <col min="261" max="261" width="5" style="83" customWidth="1"/>
    <col min="262" max="262" width="6.625" style="83" customWidth="1"/>
    <col min="263" max="263" width="16.125" style="83" bestFit="1" customWidth="1"/>
    <col min="264" max="264" width="10.375" style="83" customWidth="1"/>
    <col min="265" max="265" width="11.5" style="83" customWidth="1"/>
    <col min="266" max="266" width="13.875" style="83" bestFit="1" customWidth="1"/>
    <col min="267" max="267" width="13.125" style="83" customWidth="1"/>
    <col min="268" max="512" width="9" style="83"/>
    <col min="513" max="513" width="16.375" style="83" customWidth="1"/>
    <col min="514" max="514" width="8.25" style="83" customWidth="1"/>
    <col min="515" max="515" width="7.125" style="83" customWidth="1"/>
    <col min="516" max="516" width="4.875" style="83" customWidth="1"/>
    <col min="517" max="517" width="5" style="83" customWidth="1"/>
    <col min="518" max="518" width="6.625" style="83" customWidth="1"/>
    <col min="519" max="519" width="16.125" style="83" bestFit="1" customWidth="1"/>
    <col min="520" max="520" width="10.375" style="83" customWidth="1"/>
    <col min="521" max="521" width="11.5" style="83" customWidth="1"/>
    <col min="522" max="522" width="13.875" style="83" bestFit="1" customWidth="1"/>
    <col min="523" max="523" width="13.125" style="83" customWidth="1"/>
    <col min="524" max="768" width="9" style="83"/>
    <col min="769" max="769" width="16.375" style="83" customWidth="1"/>
    <col min="770" max="770" width="8.25" style="83" customWidth="1"/>
    <col min="771" max="771" width="7.125" style="83" customWidth="1"/>
    <col min="772" max="772" width="4.875" style="83" customWidth="1"/>
    <col min="773" max="773" width="5" style="83" customWidth="1"/>
    <col min="774" max="774" width="6.625" style="83" customWidth="1"/>
    <col min="775" max="775" width="16.125" style="83" bestFit="1" customWidth="1"/>
    <col min="776" max="776" width="10.375" style="83" customWidth="1"/>
    <col min="777" max="777" width="11.5" style="83" customWidth="1"/>
    <col min="778" max="778" width="13.875" style="83" bestFit="1" customWidth="1"/>
    <col min="779" max="779" width="13.125" style="83" customWidth="1"/>
    <col min="780" max="1024" width="9" style="83"/>
    <col min="1025" max="1025" width="16.375" style="83" customWidth="1"/>
    <col min="1026" max="1026" width="8.25" style="83" customWidth="1"/>
    <col min="1027" max="1027" width="7.125" style="83" customWidth="1"/>
    <col min="1028" max="1028" width="4.875" style="83" customWidth="1"/>
    <col min="1029" max="1029" width="5" style="83" customWidth="1"/>
    <col min="1030" max="1030" width="6.625" style="83" customWidth="1"/>
    <col min="1031" max="1031" width="16.125" style="83" bestFit="1" customWidth="1"/>
    <col min="1032" max="1032" width="10.375" style="83" customWidth="1"/>
    <col min="1033" max="1033" width="11.5" style="83" customWidth="1"/>
    <col min="1034" max="1034" width="13.875" style="83" bestFit="1" customWidth="1"/>
    <col min="1035" max="1035" width="13.125" style="83" customWidth="1"/>
    <col min="1036" max="1280" width="9" style="83"/>
    <col min="1281" max="1281" width="16.375" style="83" customWidth="1"/>
    <col min="1282" max="1282" width="8.25" style="83" customWidth="1"/>
    <col min="1283" max="1283" width="7.125" style="83" customWidth="1"/>
    <col min="1284" max="1284" width="4.875" style="83" customWidth="1"/>
    <col min="1285" max="1285" width="5" style="83" customWidth="1"/>
    <col min="1286" max="1286" width="6.625" style="83" customWidth="1"/>
    <col min="1287" max="1287" width="16.125" style="83" bestFit="1" customWidth="1"/>
    <col min="1288" max="1288" width="10.375" style="83" customWidth="1"/>
    <col min="1289" max="1289" width="11.5" style="83" customWidth="1"/>
    <col min="1290" max="1290" width="13.875" style="83" bestFit="1" customWidth="1"/>
    <col min="1291" max="1291" width="13.125" style="83" customWidth="1"/>
    <col min="1292" max="1536" width="9" style="83"/>
    <col min="1537" max="1537" width="16.375" style="83" customWidth="1"/>
    <col min="1538" max="1538" width="8.25" style="83" customWidth="1"/>
    <col min="1539" max="1539" width="7.125" style="83" customWidth="1"/>
    <col min="1540" max="1540" width="4.875" style="83" customWidth="1"/>
    <col min="1541" max="1541" width="5" style="83" customWidth="1"/>
    <col min="1542" max="1542" width="6.625" style="83" customWidth="1"/>
    <col min="1543" max="1543" width="16.125" style="83" bestFit="1" customWidth="1"/>
    <col min="1544" max="1544" width="10.375" style="83" customWidth="1"/>
    <col min="1545" max="1545" width="11.5" style="83" customWidth="1"/>
    <col min="1546" max="1546" width="13.875" style="83" bestFit="1" customWidth="1"/>
    <col min="1547" max="1547" width="13.125" style="83" customWidth="1"/>
    <col min="1548" max="1792" width="9" style="83"/>
    <col min="1793" max="1793" width="16.375" style="83" customWidth="1"/>
    <col min="1794" max="1794" width="8.25" style="83" customWidth="1"/>
    <col min="1795" max="1795" width="7.125" style="83" customWidth="1"/>
    <col min="1796" max="1796" width="4.875" style="83" customWidth="1"/>
    <col min="1797" max="1797" width="5" style="83" customWidth="1"/>
    <col min="1798" max="1798" width="6.625" style="83" customWidth="1"/>
    <col min="1799" max="1799" width="16.125" style="83" bestFit="1" customWidth="1"/>
    <col min="1800" max="1800" width="10.375" style="83" customWidth="1"/>
    <col min="1801" max="1801" width="11.5" style="83" customWidth="1"/>
    <col min="1802" max="1802" width="13.875" style="83" bestFit="1" customWidth="1"/>
    <col min="1803" max="1803" width="13.125" style="83" customWidth="1"/>
    <col min="1804" max="2048" width="9" style="83"/>
    <col min="2049" max="2049" width="16.375" style="83" customWidth="1"/>
    <col min="2050" max="2050" width="8.25" style="83" customWidth="1"/>
    <col min="2051" max="2051" width="7.125" style="83" customWidth="1"/>
    <col min="2052" max="2052" width="4.875" style="83" customWidth="1"/>
    <col min="2053" max="2053" width="5" style="83" customWidth="1"/>
    <col min="2054" max="2054" width="6.625" style="83" customWidth="1"/>
    <col min="2055" max="2055" width="16.125" style="83" bestFit="1" customWidth="1"/>
    <col min="2056" max="2056" width="10.375" style="83" customWidth="1"/>
    <col min="2057" max="2057" width="11.5" style="83" customWidth="1"/>
    <col min="2058" max="2058" width="13.875" style="83" bestFit="1" customWidth="1"/>
    <col min="2059" max="2059" width="13.125" style="83" customWidth="1"/>
    <col min="2060" max="2304" width="9" style="83"/>
    <col min="2305" max="2305" width="16.375" style="83" customWidth="1"/>
    <col min="2306" max="2306" width="8.25" style="83" customWidth="1"/>
    <col min="2307" max="2307" width="7.125" style="83" customWidth="1"/>
    <col min="2308" max="2308" width="4.875" style="83" customWidth="1"/>
    <col min="2309" max="2309" width="5" style="83" customWidth="1"/>
    <col min="2310" max="2310" width="6.625" style="83" customWidth="1"/>
    <col min="2311" max="2311" width="16.125" style="83" bestFit="1" customWidth="1"/>
    <col min="2312" max="2312" width="10.375" style="83" customWidth="1"/>
    <col min="2313" max="2313" width="11.5" style="83" customWidth="1"/>
    <col min="2314" max="2314" width="13.875" style="83" bestFit="1" customWidth="1"/>
    <col min="2315" max="2315" width="13.125" style="83" customWidth="1"/>
    <col min="2316" max="2560" width="9" style="83"/>
    <col min="2561" max="2561" width="16.375" style="83" customWidth="1"/>
    <col min="2562" max="2562" width="8.25" style="83" customWidth="1"/>
    <col min="2563" max="2563" width="7.125" style="83" customWidth="1"/>
    <col min="2564" max="2564" width="4.875" style="83" customWidth="1"/>
    <col min="2565" max="2565" width="5" style="83" customWidth="1"/>
    <col min="2566" max="2566" width="6.625" style="83" customWidth="1"/>
    <col min="2567" max="2567" width="16.125" style="83" bestFit="1" customWidth="1"/>
    <col min="2568" max="2568" width="10.375" style="83" customWidth="1"/>
    <col min="2569" max="2569" width="11.5" style="83" customWidth="1"/>
    <col min="2570" max="2570" width="13.875" style="83" bestFit="1" customWidth="1"/>
    <col min="2571" max="2571" width="13.125" style="83" customWidth="1"/>
    <col min="2572" max="2816" width="9" style="83"/>
    <col min="2817" max="2817" width="16.375" style="83" customWidth="1"/>
    <col min="2818" max="2818" width="8.25" style="83" customWidth="1"/>
    <col min="2819" max="2819" width="7.125" style="83" customWidth="1"/>
    <col min="2820" max="2820" width="4.875" style="83" customWidth="1"/>
    <col min="2821" max="2821" width="5" style="83" customWidth="1"/>
    <col min="2822" max="2822" width="6.625" style="83" customWidth="1"/>
    <col min="2823" max="2823" width="16.125" style="83" bestFit="1" customWidth="1"/>
    <col min="2824" max="2824" width="10.375" style="83" customWidth="1"/>
    <col min="2825" max="2825" width="11.5" style="83" customWidth="1"/>
    <col min="2826" max="2826" width="13.875" style="83" bestFit="1" customWidth="1"/>
    <col min="2827" max="2827" width="13.125" style="83" customWidth="1"/>
    <col min="2828" max="3072" width="9" style="83"/>
    <col min="3073" max="3073" width="16.375" style="83" customWidth="1"/>
    <col min="3074" max="3074" width="8.25" style="83" customWidth="1"/>
    <col min="3075" max="3075" width="7.125" style="83" customWidth="1"/>
    <col min="3076" max="3076" width="4.875" style="83" customWidth="1"/>
    <col min="3077" max="3077" width="5" style="83" customWidth="1"/>
    <col min="3078" max="3078" width="6.625" style="83" customWidth="1"/>
    <col min="3079" max="3079" width="16.125" style="83" bestFit="1" customWidth="1"/>
    <col min="3080" max="3080" width="10.375" style="83" customWidth="1"/>
    <col min="3081" max="3081" width="11.5" style="83" customWidth="1"/>
    <col min="3082" max="3082" width="13.875" style="83" bestFit="1" customWidth="1"/>
    <col min="3083" max="3083" width="13.125" style="83" customWidth="1"/>
    <col min="3084" max="3328" width="9" style="83"/>
    <col min="3329" max="3329" width="16.375" style="83" customWidth="1"/>
    <col min="3330" max="3330" width="8.25" style="83" customWidth="1"/>
    <col min="3331" max="3331" width="7.125" style="83" customWidth="1"/>
    <col min="3332" max="3332" width="4.875" style="83" customWidth="1"/>
    <col min="3333" max="3333" width="5" style="83" customWidth="1"/>
    <col min="3334" max="3334" width="6.625" style="83" customWidth="1"/>
    <col min="3335" max="3335" width="16.125" style="83" bestFit="1" customWidth="1"/>
    <col min="3336" max="3336" width="10.375" style="83" customWidth="1"/>
    <col min="3337" max="3337" width="11.5" style="83" customWidth="1"/>
    <col min="3338" max="3338" width="13.875" style="83" bestFit="1" customWidth="1"/>
    <col min="3339" max="3339" width="13.125" style="83" customWidth="1"/>
    <col min="3340" max="3584" width="9" style="83"/>
    <col min="3585" max="3585" width="16.375" style="83" customWidth="1"/>
    <col min="3586" max="3586" width="8.25" style="83" customWidth="1"/>
    <col min="3587" max="3587" width="7.125" style="83" customWidth="1"/>
    <col min="3588" max="3588" width="4.875" style="83" customWidth="1"/>
    <col min="3589" max="3589" width="5" style="83" customWidth="1"/>
    <col min="3590" max="3590" width="6.625" style="83" customWidth="1"/>
    <col min="3591" max="3591" width="16.125" style="83" bestFit="1" customWidth="1"/>
    <col min="3592" max="3592" width="10.375" style="83" customWidth="1"/>
    <col min="3593" max="3593" width="11.5" style="83" customWidth="1"/>
    <col min="3594" max="3594" width="13.875" style="83" bestFit="1" customWidth="1"/>
    <col min="3595" max="3595" width="13.125" style="83" customWidth="1"/>
    <col min="3596" max="3840" width="9" style="83"/>
    <col min="3841" max="3841" width="16.375" style="83" customWidth="1"/>
    <col min="3842" max="3842" width="8.25" style="83" customWidth="1"/>
    <col min="3843" max="3843" width="7.125" style="83" customWidth="1"/>
    <col min="3844" max="3844" width="4.875" style="83" customWidth="1"/>
    <col min="3845" max="3845" width="5" style="83" customWidth="1"/>
    <col min="3846" max="3846" width="6.625" style="83" customWidth="1"/>
    <col min="3847" max="3847" width="16.125" style="83" bestFit="1" customWidth="1"/>
    <col min="3848" max="3848" width="10.375" style="83" customWidth="1"/>
    <col min="3849" max="3849" width="11.5" style="83" customWidth="1"/>
    <col min="3850" max="3850" width="13.875" style="83" bestFit="1" customWidth="1"/>
    <col min="3851" max="3851" width="13.125" style="83" customWidth="1"/>
    <col min="3852" max="4096" width="9" style="83"/>
    <col min="4097" max="4097" width="16.375" style="83" customWidth="1"/>
    <col min="4098" max="4098" width="8.25" style="83" customWidth="1"/>
    <col min="4099" max="4099" width="7.125" style="83" customWidth="1"/>
    <col min="4100" max="4100" width="4.875" style="83" customWidth="1"/>
    <col min="4101" max="4101" width="5" style="83" customWidth="1"/>
    <col min="4102" max="4102" width="6.625" style="83" customWidth="1"/>
    <col min="4103" max="4103" width="16.125" style="83" bestFit="1" customWidth="1"/>
    <col min="4104" max="4104" width="10.375" style="83" customWidth="1"/>
    <col min="4105" max="4105" width="11.5" style="83" customWidth="1"/>
    <col min="4106" max="4106" width="13.875" style="83" bestFit="1" customWidth="1"/>
    <col min="4107" max="4107" width="13.125" style="83" customWidth="1"/>
    <col min="4108" max="4352" width="9" style="83"/>
    <col min="4353" max="4353" width="16.375" style="83" customWidth="1"/>
    <col min="4354" max="4354" width="8.25" style="83" customWidth="1"/>
    <col min="4355" max="4355" width="7.125" style="83" customWidth="1"/>
    <col min="4356" max="4356" width="4.875" style="83" customWidth="1"/>
    <col min="4357" max="4357" width="5" style="83" customWidth="1"/>
    <col min="4358" max="4358" width="6.625" style="83" customWidth="1"/>
    <col min="4359" max="4359" width="16.125" style="83" bestFit="1" customWidth="1"/>
    <col min="4360" max="4360" width="10.375" style="83" customWidth="1"/>
    <col min="4361" max="4361" width="11.5" style="83" customWidth="1"/>
    <col min="4362" max="4362" width="13.875" style="83" bestFit="1" customWidth="1"/>
    <col min="4363" max="4363" width="13.125" style="83" customWidth="1"/>
    <col min="4364" max="4608" width="9" style="83"/>
    <col min="4609" max="4609" width="16.375" style="83" customWidth="1"/>
    <col min="4610" max="4610" width="8.25" style="83" customWidth="1"/>
    <col min="4611" max="4611" width="7.125" style="83" customWidth="1"/>
    <col min="4612" max="4612" width="4.875" style="83" customWidth="1"/>
    <col min="4613" max="4613" width="5" style="83" customWidth="1"/>
    <col min="4614" max="4614" width="6.625" style="83" customWidth="1"/>
    <col min="4615" max="4615" width="16.125" style="83" bestFit="1" customWidth="1"/>
    <col min="4616" max="4616" width="10.375" style="83" customWidth="1"/>
    <col min="4617" max="4617" width="11.5" style="83" customWidth="1"/>
    <col min="4618" max="4618" width="13.875" style="83" bestFit="1" customWidth="1"/>
    <col min="4619" max="4619" width="13.125" style="83" customWidth="1"/>
    <col min="4620" max="4864" width="9" style="83"/>
    <col min="4865" max="4865" width="16.375" style="83" customWidth="1"/>
    <col min="4866" max="4866" width="8.25" style="83" customWidth="1"/>
    <col min="4867" max="4867" width="7.125" style="83" customWidth="1"/>
    <col min="4868" max="4868" width="4.875" style="83" customWidth="1"/>
    <col min="4869" max="4869" width="5" style="83" customWidth="1"/>
    <col min="4870" max="4870" width="6.625" style="83" customWidth="1"/>
    <col min="4871" max="4871" width="16.125" style="83" bestFit="1" customWidth="1"/>
    <col min="4872" max="4872" width="10.375" style="83" customWidth="1"/>
    <col min="4873" max="4873" width="11.5" style="83" customWidth="1"/>
    <col min="4874" max="4874" width="13.875" style="83" bestFit="1" customWidth="1"/>
    <col min="4875" max="4875" width="13.125" style="83" customWidth="1"/>
    <col min="4876" max="5120" width="9" style="83"/>
    <col min="5121" max="5121" width="16.375" style="83" customWidth="1"/>
    <col min="5122" max="5122" width="8.25" style="83" customWidth="1"/>
    <col min="5123" max="5123" width="7.125" style="83" customWidth="1"/>
    <col min="5124" max="5124" width="4.875" style="83" customWidth="1"/>
    <col min="5125" max="5125" width="5" style="83" customWidth="1"/>
    <col min="5126" max="5126" width="6.625" style="83" customWidth="1"/>
    <col min="5127" max="5127" width="16.125" style="83" bestFit="1" customWidth="1"/>
    <col min="5128" max="5128" width="10.375" style="83" customWidth="1"/>
    <col min="5129" max="5129" width="11.5" style="83" customWidth="1"/>
    <col min="5130" max="5130" width="13.875" style="83" bestFit="1" customWidth="1"/>
    <col min="5131" max="5131" width="13.125" style="83" customWidth="1"/>
    <col min="5132" max="5376" width="9" style="83"/>
    <col min="5377" max="5377" width="16.375" style="83" customWidth="1"/>
    <col min="5378" max="5378" width="8.25" style="83" customWidth="1"/>
    <col min="5379" max="5379" width="7.125" style="83" customWidth="1"/>
    <col min="5380" max="5380" width="4.875" style="83" customWidth="1"/>
    <col min="5381" max="5381" width="5" style="83" customWidth="1"/>
    <col min="5382" max="5382" width="6.625" style="83" customWidth="1"/>
    <col min="5383" max="5383" width="16.125" style="83" bestFit="1" customWidth="1"/>
    <col min="5384" max="5384" width="10.375" style="83" customWidth="1"/>
    <col min="5385" max="5385" width="11.5" style="83" customWidth="1"/>
    <col min="5386" max="5386" width="13.875" style="83" bestFit="1" customWidth="1"/>
    <col min="5387" max="5387" width="13.125" style="83" customWidth="1"/>
    <col min="5388" max="5632" width="9" style="83"/>
    <col min="5633" max="5633" width="16.375" style="83" customWidth="1"/>
    <col min="5634" max="5634" width="8.25" style="83" customWidth="1"/>
    <col min="5635" max="5635" width="7.125" style="83" customWidth="1"/>
    <col min="5636" max="5636" width="4.875" style="83" customWidth="1"/>
    <col min="5637" max="5637" width="5" style="83" customWidth="1"/>
    <col min="5638" max="5638" width="6.625" style="83" customWidth="1"/>
    <col min="5639" max="5639" width="16.125" style="83" bestFit="1" customWidth="1"/>
    <col min="5640" max="5640" width="10.375" style="83" customWidth="1"/>
    <col min="5641" max="5641" width="11.5" style="83" customWidth="1"/>
    <col min="5642" max="5642" width="13.875" style="83" bestFit="1" customWidth="1"/>
    <col min="5643" max="5643" width="13.125" style="83" customWidth="1"/>
    <col min="5644" max="5888" width="9" style="83"/>
    <col min="5889" max="5889" width="16.375" style="83" customWidth="1"/>
    <col min="5890" max="5890" width="8.25" style="83" customWidth="1"/>
    <col min="5891" max="5891" width="7.125" style="83" customWidth="1"/>
    <col min="5892" max="5892" width="4.875" style="83" customWidth="1"/>
    <col min="5893" max="5893" width="5" style="83" customWidth="1"/>
    <col min="5894" max="5894" width="6.625" style="83" customWidth="1"/>
    <col min="5895" max="5895" width="16.125" style="83" bestFit="1" customWidth="1"/>
    <col min="5896" max="5896" width="10.375" style="83" customWidth="1"/>
    <col min="5897" max="5897" width="11.5" style="83" customWidth="1"/>
    <col min="5898" max="5898" width="13.875" style="83" bestFit="1" customWidth="1"/>
    <col min="5899" max="5899" width="13.125" style="83" customWidth="1"/>
    <col min="5900" max="6144" width="9" style="83"/>
    <col min="6145" max="6145" width="16.375" style="83" customWidth="1"/>
    <col min="6146" max="6146" width="8.25" style="83" customWidth="1"/>
    <col min="6147" max="6147" width="7.125" style="83" customWidth="1"/>
    <col min="6148" max="6148" width="4.875" style="83" customWidth="1"/>
    <col min="6149" max="6149" width="5" style="83" customWidth="1"/>
    <col min="6150" max="6150" width="6.625" style="83" customWidth="1"/>
    <col min="6151" max="6151" width="16.125" style="83" bestFit="1" customWidth="1"/>
    <col min="6152" max="6152" width="10.375" style="83" customWidth="1"/>
    <col min="6153" max="6153" width="11.5" style="83" customWidth="1"/>
    <col min="6154" max="6154" width="13.875" style="83" bestFit="1" customWidth="1"/>
    <col min="6155" max="6155" width="13.125" style="83" customWidth="1"/>
    <col min="6156" max="6400" width="9" style="83"/>
    <col min="6401" max="6401" width="16.375" style="83" customWidth="1"/>
    <col min="6402" max="6402" width="8.25" style="83" customWidth="1"/>
    <col min="6403" max="6403" width="7.125" style="83" customWidth="1"/>
    <col min="6404" max="6404" width="4.875" style="83" customWidth="1"/>
    <col min="6405" max="6405" width="5" style="83" customWidth="1"/>
    <col min="6406" max="6406" width="6.625" style="83" customWidth="1"/>
    <col min="6407" max="6407" width="16.125" style="83" bestFit="1" customWidth="1"/>
    <col min="6408" max="6408" width="10.375" style="83" customWidth="1"/>
    <col min="6409" max="6409" width="11.5" style="83" customWidth="1"/>
    <col min="6410" max="6410" width="13.875" style="83" bestFit="1" customWidth="1"/>
    <col min="6411" max="6411" width="13.125" style="83" customWidth="1"/>
    <col min="6412" max="6656" width="9" style="83"/>
    <col min="6657" max="6657" width="16.375" style="83" customWidth="1"/>
    <col min="6658" max="6658" width="8.25" style="83" customWidth="1"/>
    <col min="6659" max="6659" width="7.125" style="83" customWidth="1"/>
    <col min="6660" max="6660" width="4.875" style="83" customWidth="1"/>
    <col min="6661" max="6661" width="5" style="83" customWidth="1"/>
    <col min="6662" max="6662" width="6.625" style="83" customWidth="1"/>
    <col min="6663" max="6663" width="16.125" style="83" bestFit="1" customWidth="1"/>
    <col min="6664" max="6664" width="10.375" style="83" customWidth="1"/>
    <col min="6665" max="6665" width="11.5" style="83" customWidth="1"/>
    <col min="6666" max="6666" width="13.875" style="83" bestFit="1" customWidth="1"/>
    <col min="6667" max="6667" width="13.125" style="83" customWidth="1"/>
    <col min="6668" max="6912" width="9" style="83"/>
    <col min="6913" max="6913" width="16.375" style="83" customWidth="1"/>
    <col min="6914" max="6914" width="8.25" style="83" customWidth="1"/>
    <col min="6915" max="6915" width="7.125" style="83" customWidth="1"/>
    <col min="6916" max="6916" width="4.875" style="83" customWidth="1"/>
    <col min="6917" max="6917" width="5" style="83" customWidth="1"/>
    <col min="6918" max="6918" width="6.625" style="83" customWidth="1"/>
    <col min="6919" max="6919" width="16.125" style="83" bestFit="1" customWidth="1"/>
    <col min="6920" max="6920" width="10.375" style="83" customWidth="1"/>
    <col min="6921" max="6921" width="11.5" style="83" customWidth="1"/>
    <col min="6922" max="6922" width="13.875" style="83" bestFit="1" customWidth="1"/>
    <col min="6923" max="6923" width="13.125" style="83" customWidth="1"/>
    <col min="6924" max="7168" width="9" style="83"/>
    <col min="7169" max="7169" width="16.375" style="83" customWidth="1"/>
    <col min="7170" max="7170" width="8.25" style="83" customWidth="1"/>
    <col min="7171" max="7171" width="7.125" style="83" customWidth="1"/>
    <col min="7172" max="7172" width="4.875" style="83" customWidth="1"/>
    <col min="7173" max="7173" width="5" style="83" customWidth="1"/>
    <col min="7174" max="7174" width="6.625" style="83" customWidth="1"/>
    <col min="7175" max="7175" width="16.125" style="83" bestFit="1" customWidth="1"/>
    <col min="7176" max="7176" width="10.375" style="83" customWidth="1"/>
    <col min="7177" max="7177" width="11.5" style="83" customWidth="1"/>
    <col min="7178" max="7178" width="13.875" style="83" bestFit="1" customWidth="1"/>
    <col min="7179" max="7179" width="13.125" style="83" customWidth="1"/>
    <col min="7180" max="7424" width="9" style="83"/>
    <col min="7425" max="7425" width="16.375" style="83" customWidth="1"/>
    <col min="7426" max="7426" width="8.25" style="83" customWidth="1"/>
    <col min="7427" max="7427" width="7.125" style="83" customWidth="1"/>
    <col min="7428" max="7428" width="4.875" style="83" customWidth="1"/>
    <col min="7429" max="7429" width="5" style="83" customWidth="1"/>
    <col min="7430" max="7430" width="6.625" style="83" customWidth="1"/>
    <col min="7431" max="7431" width="16.125" style="83" bestFit="1" customWidth="1"/>
    <col min="7432" max="7432" width="10.375" style="83" customWidth="1"/>
    <col min="7433" max="7433" width="11.5" style="83" customWidth="1"/>
    <col min="7434" max="7434" width="13.875" style="83" bestFit="1" customWidth="1"/>
    <col min="7435" max="7435" width="13.125" style="83" customWidth="1"/>
    <col min="7436" max="7680" width="9" style="83"/>
    <col min="7681" max="7681" width="16.375" style="83" customWidth="1"/>
    <col min="7682" max="7682" width="8.25" style="83" customWidth="1"/>
    <col min="7683" max="7683" width="7.125" style="83" customWidth="1"/>
    <col min="7684" max="7684" width="4.875" style="83" customWidth="1"/>
    <col min="7685" max="7685" width="5" style="83" customWidth="1"/>
    <col min="7686" max="7686" width="6.625" style="83" customWidth="1"/>
    <col min="7687" max="7687" width="16.125" style="83" bestFit="1" customWidth="1"/>
    <col min="7688" max="7688" width="10.375" style="83" customWidth="1"/>
    <col min="7689" max="7689" width="11.5" style="83" customWidth="1"/>
    <col min="7690" max="7690" width="13.875" style="83" bestFit="1" customWidth="1"/>
    <col min="7691" max="7691" width="13.125" style="83" customWidth="1"/>
    <col min="7692" max="7936" width="9" style="83"/>
    <col min="7937" max="7937" width="16.375" style="83" customWidth="1"/>
    <col min="7938" max="7938" width="8.25" style="83" customWidth="1"/>
    <col min="7939" max="7939" width="7.125" style="83" customWidth="1"/>
    <col min="7940" max="7940" width="4.875" style="83" customWidth="1"/>
    <col min="7941" max="7941" width="5" style="83" customWidth="1"/>
    <col min="7942" max="7942" width="6.625" style="83" customWidth="1"/>
    <col min="7943" max="7943" width="16.125" style="83" bestFit="1" customWidth="1"/>
    <col min="7944" max="7944" width="10.375" style="83" customWidth="1"/>
    <col min="7945" max="7945" width="11.5" style="83" customWidth="1"/>
    <col min="7946" max="7946" width="13.875" style="83" bestFit="1" customWidth="1"/>
    <col min="7947" max="7947" width="13.125" style="83" customWidth="1"/>
    <col min="7948" max="8192" width="9" style="83"/>
    <col min="8193" max="8193" width="16.375" style="83" customWidth="1"/>
    <col min="8194" max="8194" width="8.25" style="83" customWidth="1"/>
    <col min="8195" max="8195" width="7.125" style="83" customWidth="1"/>
    <col min="8196" max="8196" width="4.875" style="83" customWidth="1"/>
    <col min="8197" max="8197" width="5" style="83" customWidth="1"/>
    <col min="8198" max="8198" width="6.625" style="83" customWidth="1"/>
    <col min="8199" max="8199" width="16.125" style="83" bestFit="1" customWidth="1"/>
    <col min="8200" max="8200" width="10.375" style="83" customWidth="1"/>
    <col min="8201" max="8201" width="11.5" style="83" customWidth="1"/>
    <col min="8202" max="8202" width="13.875" style="83" bestFit="1" customWidth="1"/>
    <col min="8203" max="8203" width="13.125" style="83" customWidth="1"/>
    <col min="8204" max="8448" width="9" style="83"/>
    <col min="8449" max="8449" width="16.375" style="83" customWidth="1"/>
    <col min="8450" max="8450" width="8.25" style="83" customWidth="1"/>
    <col min="8451" max="8451" width="7.125" style="83" customWidth="1"/>
    <col min="8452" max="8452" width="4.875" style="83" customWidth="1"/>
    <col min="8453" max="8453" width="5" style="83" customWidth="1"/>
    <col min="8454" max="8454" width="6.625" style="83" customWidth="1"/>
    <col min="8455" max="8455" width="16.125" style="83" bestFit="1" customWidth="1"/>
    <col min="8456" max="8456" width="10.375" style="83" customWidth="1"/>
    <col min="8457" max="8457" width="11.5" style="83" customWidth="1"/>
    <col min="8458" max="8458" width="13.875" style="83" bestFit="1" customWidth="1"/>
    <col min="8459" max="8459" width="13.125" style="83" customWidth="1"/>
    <col min="8460" max="8704" width="9" style="83"/>
    <col min="8705" max="8705" width="16.375" style="83" customWidth="1"/>
    <col min="8706" max="8706" width="8.25" style="83" customWidth="1"/>
    <col min="8707" max="8707" width="7.125" style="83" customWidth="1"/>
    <col min="8708" max="8708" width="4.875" style="83" customWidth="1"/>
    <col min="8709" max="8709" width="5" style="83" customWidth="1"/>
    <col min="8710" max="8710" width="6.625" style="83" customWidth="1"/>
    <col min="8711" max="8711" width="16.125" style="83" bestFit="1" customWidth="1"/>
    <col min="8712" max="8712" width="10.375" style="83" customWidth="1"/>
    <col min="8713" max="8713" width="11.5" style="83" customWidth="1"/>
    <col min="8714" max="8714" width="13.875" style="83" bestFit="1" customWidth="1"/>
    <col min="8715" max="8715" width="13.125" style="83" customWidth="1"/>
    <col min="8716" max="8960" width="9" style="83"/>
    <col min="8961" max="8961" width="16.375" style="83" customWidth="1"/>
    <col min="8962" max="8962" width="8.25" style="83" customWidth="1"/>
    <col min="8963" max="8963" width="7.125" style="83" customWidth="1"/>
    <col min="8964" max="8964" width="4.875" style="83" customWidth="1"/>
    <col min="8965" max="8965" width="5" style="83" customWidth="1"/>
    <col min="8966" max="8966" width="6.625" style="83" customWidth="1"/>
    <col min="8967" max="8967" width="16.125" style="83" bestFit="1" customWidth="1"/>
    <col min="8968" max="8968" width="10.375" style="83" customWidth="1"/>
    <col min="8969" max="8969" width="11.5" style="83" customWidth="1"/>
    <col min="8970" max="8970" width="13.875" style="83" bestFit="1" customWidth="1"/>
    <col min="8971" max="8971" width="13.125" style="83" customWidth="1"/>
    <col min="8972" max="9216" width="9" style="83"/>
    <col min="9217" max="9217" width="16.375" style="83" customWidth="1"/>
    <col min="9218" max="9218" width="8.25" style="83" customWidth="1"/>
    <col min="9219" max="9219" width="7.125" style="83" customWidth="1"/>
    <col min="9220" max="9220" width="4.875" style="83" customWidth="1"/>
    <col min="9221" max="9221" width="5" style="83" customWidth="1"/>
    <col min="9222" max="9222" width="6.625" style="83" customWidth="1"/>
    <col min="9223" max="9223" width="16.125" style="83" bestFit="1" customWidth="1"/>
    <col min="9224" max="9224" width="10.375" style="83" customWidth="1"/>
    <col min="9225" max="9225" width="11.5" style="83" customWidth="1"/>
    <col min="9226" max="9226" width="13.875" style="83" bestFit="1" customWidth="1"/>
    <col min="9227" max="9227" width="13.125" style="83" customWidth="1"/>
    <col min="9228" max="9472" width="9" style="83"/>
    <col min="9473" max="9473" width="16.375" style="83" customWidth="1"/>
    <col min="9474" max="9474" width="8.25" style="83" customWidth="1"/>
    <col min="9475" max="9475" width="7.125" style="83" customWidth="1"/>
    <col min="9476" max="9476" width="4.875" style="83" customWidth="1"/>
    <col min="9477" max="9477" width="5" style="83" customWidth="1"/>
    <col min="9478" max="9478" width="6.625" style="83" customWidth="1"/>
    <col min="9479" max="9479" width="16.125" style="83" bestFit="1" customWidth="1"/>
    <col min="9480" max="9480" width="10.375" style="83" customWidth="1"/>
    <col min="9481" max="9481" width="11.5" style="83" customWidth="1"/>
    <col min="9482" max="9482" width="13.875" style="83" bestFit="1" customWidth="1"/>
    <col min="9483" max="9483" width="13.125" style="83" customWidth="1"/>
    <col min="9484" max="9728" width="9" style="83"/>
    <col min="9729" max="9729" width="16.375" style="83" customWidth="1"/>
    <col min="9730" max="9730" width="8.25" style="83" customWidth="1"/>
    <col min="9731" max="9731" width="7.125" style="83" customWidth="1"/>
    <col min="9732" max="9732" width="4.875" style="83" customWidth="1"/>
    <col min="9733" max="9733" width="5" style="83" customWidth="1"/>
    <col min="9734" max="9734" width="6.625" style="83" customWidth="1"/>
    <col min="9735" max="9735" width="16.125" style="83" bestFit="1" customWidth="1"/>
    <col min="9736" max="9736" width="10.375" style="83" customWidth="1"/>
    <col min="9737" max="9737" width="11.5" style="83" customWidth="1"/>
    <col min="9738" max="9738" width="13.875" style="83" bestFit="1" customWidth="1"/>
    <col min="9739" max="9739" width="13.125" style="83" customWidth="1"/>
    <col min="9740" max="9984" width="9" style="83"/>
    <col min="9985" max="9985" width="16.375" style="83" customWidth="1"/>
    <col min="9986" max="9986" width="8.25" style="83" customWidth="1"/>
    <col min="9987" max="9987" width="7.125" style="83" customWidth="1"/>
    <col min="9988" max="9988" width="4.875" style="83" customWidth="1"/>
    <col min="9989" max="9989" width="5" style="83" customWidth="1"/>
    <col min="9990" max="9990" width="6.625" style="83" customWidth="1"/>
    <col min="9991" max="9991" width="16.125" style="83" bestFit="1" customWidth="1"/>
    <col min="9992" max="9992" width="10.375" style="83" customWidth="1"/>
    <col min="9993" max="9993" width="11.5" style="83" customWidth="1"/>
    <col min="9994" max="9994" width="13.875" style="83" bestFit="1" customWidth="1"/>
    <col min="9995" max="9995" width="13.125" style="83" customWidth="1"/>
    <col min="9996" max="10240" width="9" style="83"/>
    <col min="10241" max="10241" width="16.375" style="83" customWidth="1"/>
    <col min="10242" max="10242" width="8.25" style="83" customWidth="1"/>
    <col min="10243" max="10243" width="7.125" style="83" customWidth="1"/>
    <col min="10244" max="10244" width="4.875" style="83" customWidth="1"/>
    <col min="10245" max="10245" width="5" style="83" customWidth="1"/>
    <col min="10246" max="10246" width="6.625" style="83" customWidth="1"/>
    <col min="10247" max="10247" width="16.125" style="83" bestFit="1" customWidth="1"/>
    <col min="10248" max="10248" width="10.375" style="83" customWidth="1"/>
    <col min="10249" max="10249" width="11.5" style="83" customWidth="1"/>
    <col min="10250" max="10250" width="13.875" style="83" bestFit="1" customWidth="1"/>
    <col min="10251" max="10251" width="13.125" style="83" customWidth="1"/>
    <col min="10252" max="10496" width="9" style="83"/>
    <col min="10497" max="10497" width="16.375" style="83" customWidth="1"/>
    <col min="10498" max="10498" width="8.25" style="83" customWidth="1"/>
    <col min="10499" max="10499" width="7.125" style="83" customWidth="1"/>
    <col min="10500" max="10500" width="4.875" style="83" customWidth="1"/>
    <col min="10501" max="10501" width="5" style="83" customWidth="1"/>
    <col min="10502" max="10502" width="6.625" style="83" customWidth="1"/>
    <col min="10503" max="10503" width="16.125" style="83" bestFit="1" customWidth="1"/>
    <col min="10504" max="10504" width="10.375" style="83" customWidth="1"/>
    <col min="10505" max="10505" width="11.5" style="83" customWidth="1"/>
    <col min="10506" max="10506" width="13.875" style="83" bestFit="1" customWidth="1"/>
    <col min="10507" max="10507" width="13.125" style="83" customWidth="1"/>
    <col min="10508" max="10752" width="9" style="83"/>
    <col min="10753" max="10753" width="16.375" style="83" customWidth="1"/>
    <col min="10754" max="10754" width="8.25" style="83" customWidth="1"/>
    <col min="10755" max="10755" width="7.125" style="83" customWidth="1"/>
    <col min="10756" max="10756" width="4.875" style="83" customWidth="1"/>
    <col min="10757" max="10757" width="5" style="83" customWidth="1"/>
    <col min="10758" max="10758" width="6.625" style="83" customWidth="1"/>
    <col min="10759" max="10759" width="16.125" style="83" bestFit="1" customWidth="1"/>
    <col min="10760" max="10760" width="10.375" style="83" customWidth="1"/>
    <col min="10761" max="10761" width="11.5" style="83" customWidth="1"/>
    <col min="10762" max="10762" width="13.875" style="83" bestFit="1" customWidth="1"/>
    <col min="10763" max="10763" width="13.125" style="83" customWidth="1"/>
    <col min="10764" max="11008" width="9" style="83"/>
    <col min="11009" max="11009" width="16.375" style="83" customWidth="1"/>
    <col min="11010" max="11010" width="8.25" style="83" customWidth="1"/>
    <col min="11011" max="11011" width="7.125" style="83" customWidth="1"/>
    <col min="11012" max="11012" width="4.875" style="83" customWidth="1"/>
    <col min="11013" max="11013" width="5" style="83" customWidth="1"/>
    <col min="11014" max="11014" width="6.625" style="83" customWidth="1"/>
    <col min="11015" max="11015" width="16.125" style="83" bestFit="1" customWidth="1"/>
    <col min="11016" max="11016" width="10.375" style="83" customWidth="1"/>
    <col min="11017" max="11017" width="11.5" style="83" customWidth="1"/>
    <col min="11018" max="11018" width="13.875" style="83" bestFit="1" customWidth="1"/>
    <col min="11019" max="11019" width="13.125" style="83" customWidth="1"/>
    <col min="11020" max="11264" width="9" style="83"/>
    <col min="11265" max="11265" width="16.375" style="83" customWidth="1"/>
    <col min="11266" max="11266" width="8.25" style="83" customWidth="1"/>
    <col min="11267" max="11267" width="7.125" style="83" customWidth="1"/>
    <col min="11268" max="11268" width="4.875" style="83" customWidth="1"/>
    <col min="11269" max="11269" width="5" style="83" customWidth="1"/>
    <col min="11270" max="11270" width="6.625" style="83" customWidth="1"/>
    <col min="11271" max="11271" width="16.125" style="83" bestFit="1" customWidth="1"/>
    <col min="11272" max="11272" width="10.375" style="83" customWidth="1"/>
    <col min="11273" max="11273" width="11.5" style="83" customWidth="1"/>
    <col min="11274" max="11274" width="13.875" style="83" bestFit="1" customWidth="1"/>
    <col min="11275" max="11275" width="13.125" style="83" customWidth="1"/>
    <col min="11276" max="11520" width="9" style="83"/>
    <col min="11521" max="11521" width="16.375" style="83" customWidth="1"/>
    <col min="11522" max="11522" width="8.25" style="83" customWidth="1"/>
    <col min="11523" max="11523" width="7.125" style="83" customWidth="1"/>
    <col min="11524" max="11524" width="4.875" style="83" customWidth="1"/>
    <col min="11525" max="11525" width="5" style="83" customWidth="1"/>
    <col min="11526" max="11526" width="6.625" style="83" customWidth="1"/>
    <col min="11527" max="11527" width="16.125" style="83" bestFit="1" customWidth="1"/>
    <col min="11528" max="11528" width="10.375" style="83" customWidth="1"/>
    <col min="11529" max="11529" width="11.5" style="83" customWidth="1"/>
    <col min="11530" max="11530" width="13.875" style="83" bestFit="1" customWidth="1"/>
    <col min="11531" max="11531" width="13.125" style="83" customWidth="1"/>
    <col min="11532" max="11776" width="9" style="83"/>
    <col min="11777" max="11777" width="16.375" style="83" customWidth="1"/>
    <col min="11778" max="11778" width="8.25" style="83" customWidth="1"/>
    <col min="11779" max="11779" width="7.125" style="83" customWidth="1"/>
    <col min="11780" max="11780" width="4.875" style="83" customWidth="1"/>
    <col min="11781" max="11781" width="5" style="83" customWidth="1"/>
    <col min="11782" max="11782" width="6.625" style="83" customWidth="1"/>
    <col min="11783" max="11783" width="16.125" style="83" bestFit="1" customWidth="1"/>
    <col min="11784" max="11784" width="10.375" style="83" customWidth="1"/>
    <col min="11785" max="11785" width="11.5" style="83" customWidth="1"/>
    <col min="11786" max="11786" width="13.875" style="83" bestFit="1" customWidth="1"/>
    <col min="11787" max="11787" width="13.125" style="83" customWidth="1"/>
    <col min="11788" max="12032" width="9" style="83"/>
    <col min="12033" max="12033" width="16.375" style="83" customWidth="1"/>
    <col min="12034" max="12034" width="8.25" style="83" customWidth="1"/>
    <col min="12035" max="12035" width="7.125" style="83" customWidth="1"/>
    <col min="12036" max="12036" width="4.875" style="83" customWidth="1"/>
    <col min="12037" max="12037" width="5" style="83" customWidth="1"/>
    <col min="12038" max="12038" width="6.625" style="83" customWidth="1"/>
    <col min="12039" max="12039" width="16.125" style="83" bestFit="1" customWidth="1"/>
    <col min="12040" max="12040" width="10.375" style="83" customWidth="1"/>
    <col min="12041" max="12041" width="11.5" style="83" customWidth="1"/>
    <col min="12042" max="12042" width="13.875" style="83" bestFit="1" customWidth="1"/>
    <col min="12043" max="12043" width="13.125" style="83" customWidth="1"/>
    <col min="12044" max="12288" width="9" style="83"/>
    <col min="12289" max="12289" width="16.375" style="83" customWidth="1"/>
    <col min="12290" max="12290" width="8.25" style="83" customWidth="1"/>
    <col min="12291" max="12291" width="7.125" style="83" customWidth="1"/>
    <col min="12292" max="12292" width="4.875" style="83" customWidth="1"/>
    <col min="12293" max="12293" width="5" style="83" customWidth="1"/>
    <col min="12294" max="12294" width="6.625" style="83" customWidth="1"/>
    <col min="12295" max="12295" width="16.125" style="83" bestFit="1" customWidth="1"/>
    <col min="12296" max="12296" width="10.375" style="83" customWidth="1"/>
    <col min="12297" max="12297" width="11.5" style="83" customWidth="1"/>
    <col min="12298" max="12298" width="13.875" style="83" bestFit="1" customWidth="1"/>
    <col min="12299" max="12299" width="13.125" style="83" customWidth="1"/>
    <col min="12300" max="12544" width="9" style="83"/>
    <col min="12545" max="12545" width="16.375" style="83" customWidth="1"/>
    <col min="12546" max="12546" width="8.25" style="83" customWidth="1"/>
    <col min="12547" max="12547" width="7.125" style="83" customWidth="1"/>
    <col min="12548" max="12548" width="4.875" style="83" customWidth="1"/>
    <col min="12549" max="12549" width="5" style="83" customWidth="1"/>
    <col min="12550" max="12550" width="6.625" style="83" customWidth="1"/>
    <col min="12551" max="12551" width="16.125" style="83" bestFit="1" customWidth="1"/>
    <col min="12552" max="12552" width="10.375" style="83" customWidth="1"/>
    <col min="12553" max="12553" width="11.5" style="83" customWidth="1"/>
    <col min="12554" max="12554" width="13.875" style="83" bestFit="1" customWidth="1"/>
    <col min="12555" max="12555" width="13.125" style="83" customWidth="1"/>
    <col min="12556" max="12800" width="9" style="83"/>
    <col min="12801" max="12801" width="16.375" style="83" customWidth="1"/>
    <col min="12802" max="12802" width="8.25" style="83" customWidth="1"/>
    <col min="12803" max="12803" width="7.125" style="83" customWidth="1"/>
    <col min="12804" max="12804" width="4.875" style="83" customWidth="1"/>
    <col min="12805" max="12805" width="5" style="83" customWidth="1"/>
    <col min="12806" max="12806" width="6.625" style="83" customWidth="1"/>
    <col min="12807" max="12807" width="16.125" style="83" bestFit="1" customWidth="1"/>
    <col min="12808" max="12808" width="10.375" style="83" customWidth="1"/>
    <col min="12809" max="12809" width="11.5" style="83" customWidth="1"/>
    <col min="12810" max="12810" width="13.875" style="83" bestFit="1" customWidth="1"/>
    <col min="12811" max="12811" width="13.125" style="83" customWidth="1"/>
    <col min="12812" max="13056" width="9" style="83"/>
    <col min="13057" max="13057" width="16.375" style="83" customWidth="1"/>
    <col min="13058" max="13058" width="8.25" style="83" customWidth="1"/>
    <col min="13059" max="13059" width="7.125" style="83" customWidth="1"/>
    <col min="13060" max="13060" width="4.875" style="83" customWidth="1"/>
    <col min="13061" max="13061" width="5" style="83" customWidth="1"/>
    <col min="13062" max="13062" width="6.625" style="83" customWidth="1"/>
    <col min="13063" max="13063" width="16.125" style="83" bestFit="1" customWidth="1"/>
    <col min="13064" max="13064" width="10.375" style="83" customWidth="1"/>
    <col min="13065" max="13065" width="11.5" style="83" customWidth="1"/>
    <col min="13066" max="13066" width="13.875" style="83" bestFit="1" customWidth="1"/>
    <col min="13067" max="13067" width="13.125" style="83" customWidth="1"/>
    <col min="13068" max="13312" width="9" style="83"/>
    <col min="13313" max="13313" width="16.375" style="83" customWidth="1"/>
    <col min="13314" max="13314" width="8.25" style="83" customWidth="1"/>
    <col min="13315" max="13315" width="7.125" style="83" customWidth="1"/>
    <col min="13316" max="13316" width="4.875" style="83" customWidth="1"/>
    <col min="13317" max="13317" width="5" style="83" customWidth="1"/>
    <col min="13318" max="13318" width="6.625" style="83" customWidth="1"/>
    <col min="13319" max="13319" width="16.125" style="83" bestFit="1" customWidth="1"/>
    <col min="13320" max="13320" width="10.375" style="83" customWidth="1"/>
    <col min="13321" max="13321" width="11.5" style="83" customWidth="1"/>
    <col min="13322" max="13322" width="13.875" style="83" bestFit="1" customWidth="1"/>
    <col min="13323" max="13323" width="13.125" style="83" customWidth="1"/>
    <col min="13324" max="13568" width="9" style="83"/>
    <col min="13569" max="13569" width="16.375" style="83" customWidth="1"/>
    <col min="13570" max="13570" width="8.25" style="83" customWidth="1"/>
    <col min="13571" max="13571" width="7.125" style="83" customWidth="1"/>
    <col min="13572" max="13572" width="4.875" style="83" customWidth="1"/>
    <col min="13573" max="13573" width="5" style="83" customWidth="1"/>
    <col min="13574" max="13574" width="6.625" style="83" customWidth="1"/>
    <col min="13575" max="13575" width="16.125" style="83" bestFit="1" customWidth="1"/>
    <col min="13576" max="13576" width="10.375" style="83" customWidth="1"/>
    <col min="13577" max="13577" width="11.5" style="83" customWidth="1"/>
    <col min="13578" max="13578" width="13.875" style="83" bestFit="1" customWidth="1"/>
    <col min="13579" max="13579" width="13.125" style="83" customWidth="1"/>
    <col min="13580" max="13824" width="9" style="83"/>
    <col min="13825" max="13825" width="16.375" style="83" customWidth="1"/>
    <col min="13826" max="13826" width="8.25" style="83" customWidth="1"/>
    <col min="13827" max="13827" width="7.125" style="83" customWidth="1"/>
    <col min="13828" max="13828" width="4.875" style="83" customWidth="1"/>
    <col min="13829" max="13829" width="5" style="83" customWidth="1"/>
    <col min="13830" max="13830" width="6.625" style="83" customWidth="1"/>
    <col min="13831" max="13831" width="16.125" style="83" bestFit="1" customWidth="1"/>
    <col min="13832" max="13832" width="10.375" style="83" customWidth="1"/>
    <col min="13833" max="13833" width="11.5" style="83" customWidth="1"/>
    <col min="13834" max="13834" width="13.875" style="83" bestFit="1" customWidth="1"/>
    <col min="13835" max="13835" width="13.125" style="83" customWidth="1"/>
    <col min="13836" max="14080" width="9" style="83"/>
    <col min="14081" max="14081" width="16.375" style="83" customWidth="1"/>
    <col min="14082" max="14082" width="8.25" style="83" customWidth="1"/>
    <col min="14083" max="14083" width="7.125" style="83" customWidth="1"/>
    <col min="14084" max="14084" width="4.875" style="83" customWidth="1"/>
    <col min="14085" max="14085" width="5" style="83" customWidth="1"/>
    <col min="14086" max="14086" width="6.625" style="83" customWidth="1"/>
    <col min="14087" max="14087" width="16.125" style="83" bestFit="1" customWidth="1"/>
    <col min="14088" max="14088" width="10.375" style="83" customWidth="1"/>
    <col min="14089" max="14089" width="11.5" style="83" customWidth="1"/>
    <col min="14090" max="14090" width="13.875" style="83" bestFit="1" customWidth="1"/>
    <col min="14091" max="14091" width="13.125" style="83" customWidth="1"/>
    <col min="14092" max="14336" width="9" style="83"/>
    <col min="14337" max="14337" width="16.375" style="83" customWidth="1"/>
    <col min="14338" max="14338" width="8.25" style="83" customWidth="1"/>
    <col min="14339" max="14339" width="7.125" style="83" customWidth="1"/>
    <col min="14340" max="14340" width="4.875" style="83" customWidth="1"/>
    <col min="14341" max="14341" width="5" style="83" customWidth="1"/>
    <col min="14342" max="14342" width="6.625" style="83" customWidth="1"/>
    <col min="14343" max="14343" width="16.125" style="83" bestFit="1" customWidth="1"/>
    <col min="14344" max="14344" width="10.375" style="83" customWidth="1"/>
    <col min="14345" max="14345" width="11.5" style="83" customWidth="1"/>
    <col min="14346" max="14346" width="13.875" style="83" bestFit="1" customWidth="1"/>
    <col min="14347" max="14347" width="13.125" style="83" customWidth="1"/>
    <col min="14348" max="14592" width="9" style="83"/>
    <col min="14593" max="14593" width="16.375" style="83" customWidth="1"/>
    <col min="14594" max="14594" width="8.25" style="83" customWidth="1"/>
    <col min="14595" max="14595" width="7.125" style="83" customWidth="1"/>
    <col min="14596" max="14596" width="4.875" style="83" customWidth="1"/>
    <col min="14597" max="14597" width="5" style="83" customWidth="1"/>
    <col min="14598" max="14598" width="6.625" style="83" customWidth="1"/>
    <col min="14599" max="14599" width="16.125" style="83" bestFit="1" customWidth="1"/>
    <col min="14600" max="14600" width="10.375" style="83" customWidth="1"/>
    <col min="14601" max="14601" width="11.5" style="83" customWidth="1"/>
    <col min="14602" max="14602" width="13.875" style="83" bestFit="1" customWidth="1"/>
    <col min="14603" max="14603" width="13.125" style="83" customWidth="1"/>
    <col min="14604" max="14848" width="9" style="83"/>
    <col min="14849" max="14849" width="16.375" style="83" customWidth="1"/>
    <col min="14850" max="14850" width="8.25" style="83" customWidth="1"/>
    <col min="14851" max="14851" width="7.125" style="83" customWidth="1"/>
    <col min="14852" max="14852" width="4.875" style="83" customWidth="1"/>
    <col min="14853" max="14853" width="5" style="83" customWidth="1"/>
    <col min="14854" max="14854" width="6.625" style="83" customWidth="1"/>
    <col min="14855" max="14855" width="16.125" style="83" bestFit="1" customWidth="1"/>
    <col min="14856" max="14856" width="10.375" style="83" customWidth="1"/>
    <col min="14857" max="14857" width="11.5" style="83" customWidth="1"/>
    <col min="14858" max="14858" width="13.875" style="83" bestFit="1" customWidth="1"/>
    <col min="14859" max="14859" width="13.125" style="83" customWidth="1"/>
    <col min="14860" max="15104" width="9" style="83"/>
    <col min="15105" max="15105" width="16.375" style="83" customWidth="1"/>
    <col min="15106" max="15106" width="8.25" style="83" customWidth="1"/>
    <col min="15107" max="15107" width="7.125" style="83" customWidth="1"/>
    <col min="15108" max="15108" width="4.875" style="83" customWidth="1"/>
    <col min="15109" max="15109" width="5" style="83" customWidth="1"/>
    <col min="15110" max="15110" width="6.625" style="83" customWidth="1"/>
    <col min="15111" max="15111" width="16.125" style="83" bestFit="1" customWidth="1"/>
    <col min="15112" max="15112" width="10.375" style="83" customWidth="1"/>
    <col min="15113" max="15113" width="11.5" style="83" customWidth="1"/>
    <col min="15114" max="15114" width="13.875" style="83" bestFit="1" customWidth="1"/>
    <col min="15115" max="15115" width="13.125" style="83" customWidth="1"/>
    <col min="15116" max="15360" width="9" style="83"/>
    <col min="15361" max="15361" width="16.375" style="83" customWidth="1"/>
    <col min="15362" max="15362" width="8.25" style="83" customWidth="1"/>
    <col min="15363" max="15363" width="7.125" style="83" customWidth="1"/>
    <col min="15364" max="15364" width="4.875" style="83" customWidth="1"/>
    <col min="15365" max="15365" width="5" style="83" customWidth="1"/>
    <col min="15366" max="15366" width="6.625" style="83" customWidth="1"/>
    <col min="15367" max="15367" width="16.125" style="83" bestFit="1" customWidth="1"/>
    <col min="15368" max="15368" width="10.375" style="83" customWidth="1"/>
    <col min="15369" max="15369" width="11.5" style="83" customWidth="1"/>
    <col min="15370" max="15370" width="13.875" style="83" bestFit="1" customWidth="1"/>
    <col min="15371" max="15371" width="13.125" style="83" customWidth="1"/>
    <col min="15372" max="15616" width="9" style="83"/>
    <col min="15617" max="15617" width="16.375" style="83" customWidth="1"/>
    <col min="15618" max="15618" width="8.25" style="83" customWidth="1"/>
    <col min="15619" max="15619" width="7.125" style="83" customWidth="1"/>
    <col min="15620" max="15620" width="4.875" style="83" customWidth="1"/>
    <col min="15621" max="15621" width="5" style="83" customWidth="1"/>
    <col min="15622" max="15622" width="6.625" style="83" customWidth="1"/>
    <col min="15623" max="15623" width="16.125" style="83" bestFit="1" customWidth="1"/>
    <col min="15624" max="15624" width="10.375" style="83" customWidth="1"/>
    <col min="15625" max="15625" width="11.5" style="83" customWidth="1"/>
    <col min="15626" max="15626" width="13.875" style="83" bestFit="1" customWidth="1"/>
    <col min="15627" max="15627" width="13.125" style="83" customWidth="1"/>
    <col min="15628" max="15872" width="9" style="83"/>
    <col min="15873" max="15873" width="16.375" style="83" customWidth="1"/>
    <col min="15874" max="15874" width="8.25" style="83" customWidth="1"/>
    <col min="15875" max="15875" width="7.125" style="83" customWidth="1"/>
    <col min="15876" max="15876" width="4.875" style="83" customWidth="1"/>
    <col min="15877" max="15877" width="5" style="83" customWidth="1"/>
    <col min="15878" max="15878" width="6.625" style="83" customWidth="1"/>
    <col min="15879" max="15879" width="16.125" style="83" bestFit="1" customWidth="1"/>
    <col min="15880" max="15880" width="10.375" style="83" customWidth="1"/>
    <col min="15881" max="15881" width="11.5" style="83" customWidth="1"/>
    <col min="15882" max="15882" width="13.875" style="83" bestFit="1" customWidth="1"/>
    <col min="15883" max="15883" width="13.125" style="83" customWidth="1"/>
    <col min="15884" max="16128" width="9" style="83"/>
    <col min="16129" max="16129" width="16.375" style="83" customWidth="1"/>
    <col min="16130" max="16130" width="8.25" style="83" customWidth="1"/>
    <col min="16131" max="16131" width="7.125" style="83" customWidth="1"/>
    <col min="16132" max="16132" width="4.875" style="83" customWidth="1"/>
    <col min="16133" max="16133" width="5" style="83" customWidth="1"/>
    <col min="16134" max="16134" width="6.625" style="83" customWidth="1"/>
    <col min="16135" max="16135" width="16.125" style="83" bestFit="1" customWidth="1"/>
    <col min="16136" max="16136" width="10.375" style="83" customWidth="1"/>
    <col min="16137" max="16137" width="11.5" style="83" customWidth="1"/>
    <col min="16138" max="16138" width="13.875" style="83" bestFit="1" customWidth="1"/>
    <col min="16139" max="16139" width="13.125" style="83" customWidth="1"/>
    <col min="16140" max="16384" width="9" style="83"/>
  </cols>
  <sheetData>
    <row r="1" spans="1:11" ht="24.95" customHeight="1" x14ac:dyDescent="0.15">
      <c r="A1" s="372" t="s">
        <v>65</v>
      </c>
      <c r="B1" s="372"/>
      <c r="C1" s="372"/>
      <c r="D1" s="372"/>
      <c r="E1" s="372"/>
      <c r="F1" s="372"/>
    </row>
    <row r="2" spans="1:11" s="87" customFormat="1" ht="24.95" customHeight="1" x14ac:dyDescent="0.15">
      <c r="A2" s="84" t="s">
        <v>105</v>
      </c>
      <c r="B2" s="84"/>
      <c r="C2" s="84"/>
      <c r="D2" s="84"/>
      <c r="E2" s="84"/>
      <c r="F2" s="84"/>
      <c r="G2" s="84"/>
      <c r="H2" s="84"/>
      <c r="I2" s="84"/>
      <c r="J2" s="85"/>
      <c r="K2" s="86"/>
    </row>
    <row r="3" spans="1:11" s="87" customFormat="1" ht="15" thickBot="1" x14ac:dyDescent="0.2">
      <c r="A3" s="84"/>
      <c r="B3" s="85"/>
      <c r="C3" s="85"/>
      <c r="D3" s="85"/>
      <c r="E3" s="85"/>
      <c r="F3" s="85"/>
      <c r="G3" s="85"/>
      <c r="H3" s="85"/>
      <c r="I3" s="85"/>
      <c r="J3" s="85"/>
      <c r="K3" s="86" t="s">
        <v>66</v>
      </c>
    </row>
    <row r="4" spans="1:11" ht="18" customHeight="1" x14ac:dyDescent="0.15">
      <c r="A4" s="373" t="s">
        <v>67</v>
      </c>
      <c r="B4" s="88" t="s">
        <v>68</v>
      </c>
      <c r="C4" s="376" t="s">
        <v>69</v>
      </c>
      <c r="D4" s="377"/>
      <c r="E4" s="378" t="s">
        <v>70</v>
      </c>
      <c r="F4" s="379"/>
      <c r="G4" s="88" t="s">
        <v>71</v>
      </c>
      <c r="H4" s="380" t="s">
        <v>47</v>
      </c>
      <c r="I4" s="381"/>
      <c r="J4" s="89" t="s">
        <v>72</v>
      </c>
      <c r="K4" s="373" t="s">
        <v>73</v>
      </c>
    </row>
    <row r="5" spans="1:11" ht="18" customHeight="1" x14ac:dyDescent="0.15">
      <c r="A5" s="374"/>
      <c r="B5" s="90" t="s">
        <v>74</v>
      </c>
      <c r="C5" s="382" t="s">
        <v>75</v>
      </c>
      <c r="D5" s="383"/>
      <c r="E5" s="384" t="s">
        <v>75</v>
      </c>
      <c r="F5" s="385"/>
      <c r="G5" s="90" t="s">
        <v>76</v>
      </c>
      <c r="H5" s="91" t="s">
        <v>77</v>
      </c>
      <c r="I5" s="92" t="s">
        <v>78</v>
      </c>
      <c r="J5" s="93"/>
      <c r="K5" s="374"/>
    </row>
    <row r="6" spans="1:11" ht="18" customHeight="1" thickBot="1" x14ac:dyDescent="0.2">
      <c r="A6" s="375"/>
      <c r="B6" s="94" t="s">
        <v>79</v>
      </c>
      <c r="C6" s="386" t="s">
        <v>80</v>
      </c>
      <c r="D6" s="387"/>
      <c r="E6" s="388" t="s">
        <v>81</v>
      </c>
      <c r="F6" s="389"/>
      <c r="G6" s="94" t="s">
        <v>82</v>
      </c>
      <c r="H6" s="95"/>
      <c r="I6" s="96" t="s">
        <v>83</v>
      </c>
      <c r="J6" s="97" t="s">
        <v>84</v>
      </c>
      <c r="K6" s="375"/>
    </row>
    <row r="7" spans="1:11" ht="24.95" customHeight="1" x14ac:dyDescent="0.15">
      <c r="A7" s="98" t="s">
        <v>43</v>
      </c>
      <c r="B7" s="99"/>
      <c r="C7" s="368"/>
      <c r="D7" s="369"/>
      <c r="E7" s="370"/>
      <c r="F7" s="371"/>
      <c r="G7" s="100">
        <f>(C7+E7)*B7</f>
        <v>0</v>
      </c>
      <c r="H7" s="101"/>
      <c r="I7" s="102">
        <v>0</v>
      </c>
      <c r="J7" s="103">
        <f>+G7*12+I7</f>
        <v>0</v>
      </c>
      <c r="K7" s="104"/>
    </row>
    <row r="8" spans="1:11" ht="24.95" customHeight="1" x14ac:dyDescent="0.15">
      <c r="A8" s="105" t="s">
        <v>99</v>
      </c>
      <c r="B8" s="100"/>
      <c r="C8" s="360"/>
      <c r="D8" s="361"/>
      <c r="E8" s="362"/>
      <c r="F8" s="363"/>
      <c r="G8" s="100">
        <f t="shared" ref="G8:G21" si="0">(C8+E8)*B8</f>
        <v>0</v>
      </c>
      <c r="H8" s="106"/>
      <c r="I8" s="107">
        <v>0</v>
      </c>
      <c r="J8" s="100">
        <f t="shared" ref="J8:J21" si="1">+G8*12+I8</f>
        <v>0</v>
      </c>
      <c r="K8" s="108"/>
    </row>
    <row r="9" spans="1:11" ht="24.95" customHeight="1" x14ac:dyDescent="0.15">
      <c r="A9" s="105" t="s">
        <v>45</v>
      </c>
      <c r="B9" s="100"/>
      <c r="C9" s="360"/>
      <c r="D9" s="361"/>
      <c r="E9" s="362"/>
      <c r="F9" s="363"/>
      <c r="G9" s="100">
        <f t="shared" si="0"/>
        <v>0</v>
      </c>
      <c r="H9" s="106"/>
      <c r="I9" s="107">
        <v>0</v>
      </c>
      <c r="J9" s="100">
        <f t="shared" si="1"/>
        <v>0</v>
      </c>
      <c r="K9" s="108"/>
    </row>
    <row r="10" spans="1:11" ht="24.95" customHeight="1" x14ac:dyDescent="0.15">
      <c r="A10" s="105" t="s">
        <v>46</v>
      </c>
      <c r="B10" s="100"/>
      <c r="C10" s="360"/>
      <c r="D10" s="361"/>
      <c r="E10" s="362"/>
      <c r="F10" s="363"/>
      <c r="G10" s="100">
        <f t="shared" si="0"/>
        <v>0</v>
      </c>
      <c r="H10" s="106"/>
      <c r="I10" s="107">
        <v>0</v>
      </c>
      <c r="J10" s="100">
        <f t="shared" si="1"/>
        <v>0</v>
      </c>
      <c r="K10" s="108"/>
    </row>
    <row r="11" spans="1:11" ht="24.95" customHeight="1" x14ac:dyDescent="0.15">
      <c r="A11" s="105"/>
      <c r="B11" s="100"/>
      <c r="C11" s="360"/>
      <c r="D11" s="361"/>
      <c r="E11" s="362"/>
      <c r="F11" s="363"/>
      <c r="G11" s="100">
        <f t="shared" si="0"/>
        <v>0</v>
      </c>
      <c r="H11" s="106"/>
      <c r="I11" s="107">
        <v>0</v>
      </c>
      <c r="J11" s="100">
        <f t="shared" si="1"/>
        <v>0</v>
      </c>
      <c r="K11" s="108"/>
    </row>
    <row r="12" spans="1:11" ht="24.95" customHeight="1" x14ac:dyDescent="0.15">
      <c r="A12" s="105"/>
      <c r="B12" s="100"/>
      <c r="C12" s="360"/>
      <c r="D12" s="361"/>
      <c r="E12" s="362"/>
      <c r="F12" s="363"/>
      <c r="G12" s="100">
        <f t="shared" si="0"/>
        <v>0</v>
      </c>
      <c r="H12" s="106"/>
      <c r="I12" s="107">
        <v>0</v>
      </c>
      <c r="J12" s="100">
        <f t="shared" si="1"/>
        <v>0</v>
      </c>
      <c r="K12" s="108"/>
    </row>
    <row r="13" spans="1:11" ht="24.95" customHeight="1" x14ac:dyDescent="0.15">
      <c r="A13" s="105"/>
      <c r="B13" s="100"/>
      <c r="C13" s="360"/>
      <c r="D13" s="361"/>
      <c r="E13" s="362"/>
      <c r="F13" s="363"/>
      <c r="G13" s="100">
        <f t="shared" si="0"/>
        <v>0</v>
      </c>
      <c r="H13" s="106"/>
      <c r="I13" s="107">
        <v>0</v>
      </c>
      <c r="J13" s="100">
        <f t="shared" si="1"/>
        <v>0</v>
      </c>
      <c r="K13" s="108"/>
    </row>
    <row r="14" spans="1:11" ht="24.95" customHeight="1" x14ac:dyDescent="0.15">
      <c r="A14" s="105"/>
      <c r="B14" s="100"/>
      <c r="C14" s="360"/>
      <c r="D14" s="361"/>
      <c r="E14" s="362"/>
      <c r="F14" s="363"/>
      <c r="G14" s="100">
        <f t="shared" si="0"/>
        <v>0</v>
      </c>
      <c r="H14" s="106"/>
      <c r="I14" s="107">
        <v>0</v>
      </c>
      <c r="J14" s="100">
        <f t="shared" si="1"/>
        <v>0</v>
      </c>
      <c r="K14" s="108"/>
    </row>
    <row r="15" spans="1:11" ht="24.95" customHeight="1" x14ac:dyDescent="0.15">
      <c r="A15" s="105"/>
      <c r="B15" s="100"/>
      <c r="C15" s="360"/>
      <c r="D15" s="361"/>
      <c r="E15" s="362"/>
      <c r="F15" s="363"/>
      <c r="G15" s="100">
        <f t="shared" si="0"/>
        <v>0</v>
      </c>
      <c r="H15" s="106"/>
      <c r="I15" s="107">
        <v>0</v>
      </c>
      <c r="J15" s="100">
        <f t="shared" si="1"/>
        <v>0</v>
      </c>
      <c r="K15" s="108"/>
    </row>
    <row r="16" spans="1:11" ht="24.95" customHeight="1" x14ac:dyDescent="0.15">
      <c r="A16" s="105"/>
      <c r="B16" s="100"/>
      <c r="C16" s="360"/>
      <c r="D16" s="361"/>
      <c r="E16" s="362"/>
      <c r="F16" s="363"/>
      <c r="G16" s="100">
        <f t="shared" si="0"/>
        <v>0</v>
      </c>
      <c r="H16" s="106"/>
      <c r="I16" s="107">
        <v>0</v>
      </c>
      <c r="J16" s="100">
        <f t="shared" si="1"/>
        <v>0</v>
      </c>
      <c r="K16" s="108"/>
    </row>
    <row r="17" spans="1:11" ht="24.95" customHeight="1" x14ac:dyDescent="0.15">
      <c r="A17" s="109"/>
      <c r="B17" s="100"/>
      <c r="C17" s="360"/>
      <c r="D17" s="361"/>
      <c r="E17" s="362"/>
      <c r="F17" s="363"/>
      <c r="G17" s="100">
        <f t="shared" si="0"/>
        <v>0</v>
      </c>
      <c r="H17" s="106"/>
      <c r="I17" s="107">
        <v>0</v>
      </c>
      <c r="J17" s="100">
        <f t="shared" si="1"/>
        <v>0</v>
      </c>
      <c r="K17" s="108"/>
    </row>
    <row r="18" spans="1:11" ht="24.95" customHeight="1" x14ac:dyDescent="0.15">
      <c r="A18" s="109"/>
      <c r="B18" s="100"/>
      <c r="C18" s="360"/>
      <c r="D18" s="361"/>
      <c r="E18" s="362"/>
      <c r="F18" s="363"/>
      <c r="G18" s="100">
        <f t="shared" si="0"/>
        <v>0</v>
      </c>
      <c r="H18" s="106"/>
      <c r="I18" s="107">
        <v>0</v>
      </c>
      <c r="J18" s="100">
        <f t="shared" si="1"/>
        <v>0</v>
      </c>
      <c r="K18" s="108"/>
    </row>
    <row r="19" spans="1:11" ht="24.95" customHeight="1" x14ac:dyDescent="0.15">
      <c r="A19" s="109"/>
      <c r="B19" s="100"/>
      <c r="C19" s="360"/>
      <c r="D19" s="361"/>
      <c r="E19" s="362"/>
      <c r="F19" s="363"/>
      <c r="G19" s="100">
        <f t="shared" si="0"/>
        <v>0</v>
      </c>
      <c r="H19" s="106"/>
      <c r="I19" s="107">
        <v>0</v>
      </c>
      <c r="J19" s="100">
        <f t="shared" si="1"/>
        <v>0</v>
      </c>
      <c r="K19" s="108"/>
    </row>
    <row r="20" spans="1:11" ht="24.95" customHeight="1" x14ac:dyDescent="0.15">
      <c r="A20" s="109"/>
      <c r="B20" s="100"/>
      <c r="C20" s="360"/>
      <c r="D20" s="361"/>
      <c r="E20" s="362"/>
      <c r="F20" s="363"/>
      <c r="G20" s="100">
        <f t="shared" si="0"/>
        <v>0</v>
      </c>
      <c r="H20" s="106"/>
      <c r="I20" s="107">
        <v>0</v>
      </c>
      <c r="J20" s="100">
        <f t="shared" si="1"/>
        <v>0</v>
      </c>
      <c r="K20" s="108"/>
    </row>
    <row r="21" spans="1:11" ht="24.95" customHeight="1" thickBot="1" x14ac:dyDescent="0.2">
      <c r="A21" s="110"/>
      <c r="B21" s="111"/>
      <c r="C21" s="364"/>
      <c r="D21" s="365"/>
      <c r="E21" s="366"/>
      <c r="F21" s="367"/>
      <c r="G21" s="100">
        <f t="shared" si="0"/>
        <v>0</v>
      </c>
      <c r="H21" s="112"/>
      <c r="I21" s="107">
        <v>0</v>
      </c>
      <c r="J21" s="113">
        <f t="shared" si="1"/>
        <v>0</v>
      </c>
      <c r="K21" s="114"/>
    </row>
    <row r="22" spans="1:11" ht="24.95" customHeight="1" thickBot="1" x14ac:dyDescent="0.2">
      <c r="A22" s="115" t="s">
        <v>85</v>
      </c>
      <c r="B22" s="116"/>
      <c r="C22" s="117"/>
      <c r="D22" s="117"/>
      <c r="E22" s="117"/>
      <c r="F22" s="118"/>
      <c r="G22" s="119">
        <f>SUM(G7:G21)</f>
        <v>0</v>
      </c>
      <c r="H22" s="120"/>
      <c r="I22" s="121"/>
      <c r="J22" s="119"/>
      <c r="K22" s="122"/>
    </row>
    <row r="23" spans="1:11" ht="24.95" customHeight="1" x14ac:dyDescent="0.15">
      <c r="A23" s="123" t="s">
        <v>86</v>
      </c>
      <c r="B23" s="124"/>
      <c r="C23" s="124"/>
      <c r="D23" s="125"/>
      <c r="E23" s="125"/>
      <c r="F23" s="125"/>
      <c r="G23" s="126"/>
      <c r="H23" s="126"/>
      <c r="I23" s="126"/>
      <c r="J23" s="127">
        <v>0</v>
      </c>
      <c r="K23" s="128" t="s">
        <v>87</v>
      </c>
    </row>
    <row r="24" spans="1:11" ht="24.95" customHeight="1" thickBot="1" x14ac:dyDescent="0.2">
      <c r="A24" s="129" t="s">
        <v>88</v>
      </c>
      <c r="B24" s="130"/>
      <c r="C24" s="130"/>
      <c r="D24" s="130"/>
      <c r="E24" s="130"/>
      <c r="F24" s="130"/>
      <c r="G24" s="131"/>
      <c r="H24" s="131"/>
      <c r="I24" s="131"/>
      <c r="J24" s="131">
        <v>0</v>
      </c>
      <c r="K24" s="114" t="s">
        <v>87</v>
      </c>
    </row>
    <row r="25" spans="1:11" ht="24.95" customHeight="1" x14ac:dyDescent="0.15">
      <c r="A25" s="88"/>
      <c r="B25" s="132"/>
      <c r="C25" s="132"/>
      <c r="D25" s="132"/>
      <c r="E25" s="132"/>
      <c r="F25" s="132"/>
      <c r="G25" s="132"/>
      <c r="H25" s="132"/>
      <c r="I25" s="132"/>
      <c r="J25" s="132"/>
      <c r="K25" s="133"/>
    </row>
    <row r="26" spans="1:11" ht="24.95" customHeight="1" x14ac:dyDescent="0.15">
      <c r="A26" s="147" t="s">
        <v>89</v>
      </c>
      <c r="B26" s="87"/>
      <c r="C26" s="87"/>
      <c r="D26" s="87"/>
      <c r="E26" s="87"/>
      <c r="F26" s="87"/>
      <c r="G26" s="87"/>
      <c r="H26" s="87"/>
      <c r="I26" s="87"/>
      <c r="J26" s="87"/>
      <c r="K26" s="134"/>
    </row>
    <row r="27" spans="1:11" ht="24.95" customHeight="1" x14ac:dyDescent="0.15">
      <c r="A27" s="147" t="s">
        <v>90</v>
      </c>
      <c r="B27" s="87"/>
      <c r="C27" s="87"/>
      <c r="D27" s="87"/>
      <c r="E27" s="87"/>
      <c r="F27" s="87"/>
      <c r="G27" s="87"/>
      <c r="H27" s="87"/>
      <c r="I27" s="87"/>
      <c r="J27" s="87"/>
      <c r="K27" s="134"/>
    </row>
    <row r="28" spans="1:11" ht="24.95" customHeight="1" thickBot="1" x14ac:dyDescent="0.2">
      <c r="A28" s="94"/>
      <c r="B28" s="135"/>
      <c r="C28" s="135"/>
      <c r="D28" s="135"/>
      <c r="E28" s="135"/>
      <c r="F28" s="135"/>
      <c r="G28" s="135"/>
      <c r="H28" s="135"/>
      <c r="I28" s="135"/>
      <c r="J28" s="135"/>
      <c r="K28" s="136"/>
    </row>
    <row r="29" spans="1:11" ht="15.2" customHeight="1" x14ac:dyDescent="0.15"/>
    <row r="30" spans="1:11" ht="18" customHeight="1" x14ac:dyDescent="0.15">
      <c r="A30" s="142" t="s">
        <v>102</v>
      </c>
    </row>
    <row r="31" spans="1:11" ht="18" customHeight="1" x14ac:dyDescent="0.15">
      <c r="A31" s="137" t="s">
        <v>103</v>
      </c>
    </row>
    <row r="32" spans="1:11" x14ac:dyDescent="0.15">
      <c r="A32" s="137" t="s">
        <v>93</v>
      </c>
    </row>
  </sheetData>
  <mergeCells count="40">
    <mergeCell ref="H4:I4"/>
    <mergeCell ref="K4:K6"/>
    <mergeCell ref="C5:D5"/>
    <mergeCell ref="E5:F5"/>
    <mergeCell ref="C6:D6"/>
    <mergeCell ref="E6:F6"/>
    <mergeCell ref="C7:D7"/>
    <mergeCell ref="E7:F7"/>
    <mergeCell ref="A1:F1"/>
    <mergeCell ref="A4:A6"/>
    <mergeCell ref="C4:D4"/>
    <mergeCell ref="E4:F4"/>
    <mergeCell ref="C8:D8"/>
    <mergeCell ref="E8:F8"/>
    <mergeCell ref="C9:D9"/>
    <mergeCell ref="E9:F9"/>
    <mergeCell ref="C10:D10"/>
    <mergeCell ref="E10:F10"/>
    <mergeCell ref="C11:D11"/>
    <mergeCell ref="E11:F11"/>
    <mergeCell ref="C12:D12"/>
    <mergeCell ref="E12:F12"/>
    <mergeCell ref="C13:D13"/>
    <mergeCell ref="E13:F13"/>
    <mergeCell ref="C14:D14"/>
    <mergeCell ref="E14:F14"/>
    <mergeCell ref="C15:D15"/>
    <mergeCell ref="E15:F15"/>
    <mergeCell ref="C16:D16"/>
    <mergeCell ref="E16:F16"/>
    <mergeCell ref="C20:D20"/>
    <mergeCell ref="E20:F20"/>
    <mergeCell ref="C21:D21"/>
    <mergeCell ref="E21:F21"/>
    <mergeCell ref="C17:D17"/>
    <mergeCell ref="E17:F17"/>
    <mergeCell ref="C18:D18"/>
    <mergeCell ref="E18:F18"/>
    <mergeCell ref="C19:D19"/>
    <mergeCell ref="E19:F19"/>
  </mergeCells>
  <phoneticPr fontId="3"/>
  <printOptions horizontalCentered="1" verticalCentered="1"/>
  <pageMargins left="0.39370078740157483" right="0.39370078740157483" top="0.19685039370078741" bottom="0.19685039370078741" header="0.19685039370078741" footer="0.51181102362204722"/>
  <headerFooter alignWithMargins="0">
    <oddHeader>&amp;R（様式４－３）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資金収支（1年目）</vt:lpstr>
      <vt:lpstr>資金収支（2-3年目）</vt:lpstr>
      <vt:lpstr>資金収支（1年目）【例】</vt:lpstr>
      <vt:lpstr>資金収支（2-3年目）【例】</vt:lpstr>
      <vt:lpstr>資金収支（３年目）</vt:lpstr>
      <vt:lpstr>資金収支（４年目）</vt:lpstr>
      <vt:lpstr>人件費</vt:lpstr>
      <vt:lpstr>'資金収支（1年目）'!Print_Area</vt:lpstr>
      <vt:lpstr>'資金収支（1年目）【例】'!Print_Area</vt:lpstr>
      <vt:lpstr>'資金収支（2-3年目）'!Print_Area</vt:lpstr>
      <vt:lpstr>'資金収支（2-3年目）【例】'!Print_Area</vt:lpstr>
      <vt:lpstr>'資金収支（３年目）'!Print_Area</vt:lpstr>
      <vt:lpstr>'資金収支（４年目）'!Print_Area</vt:lpstr>
      <vt:lpstr>人件費!Print_Area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飯塚市役所</cp:lastModifiedBy>
  <cp:lastPrinted>2026-01-06T08:23:29Z</cp:lastPrinted>
  <dcterms:modified xsi:type="dcterms:W3CDTF">2026-02-16T05:37:29Z</dcterms:modified>
</cp:coreProperties>
</file>