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8900" windowHeight="9210"/>
  </bookViews>
  <sheets>
    <sheet name="21-2" sheetId="1" r:id="rId1"/>
  </sheets>
  <definedNames>
    <definedName name="COLNUM">"[1]''!$z$3"</definedName>
    <definedName name="COLNUM2">"[2]''!$z$3"</definedName>
    <definedName name="COLSZ">"[1]''!$y$3"</definedName>
    <definedName name="COLSZ2">"[2]''!$y$3"</definedName>
    <definedName name="PKNUM">"[1]''!$ab$3"</definedName>
    <definedName name="PKSZ">"[1]''!$aa$3"</definedName>
    <definedName name="PKSZ2">"[2]''!$aa$3"</definedName>
  </definedNames>
  <calcPr calcId="152511"/>
</workbook>
</file>

<file path=xl/calcChain.xml><?xml version="1.0" encoding="utf-8"?>
<calcChain xmlns="http://schemas.openxmlformats.org/spreadsheetml/2006/main">
  <c r="E14" i="1" l="1"/>
  <c r="B15" i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<sst xmlns="http://schemas.openxmlformats.org/spreadsheetml/2006/main" count="25" uniqueCount="25">
  <si>
    <t>◎農業協同組合の状況</t>
  </si>
  <si>
    <t>年 度</t>
  </si>
  <si>
    <t>組合員</t>
  </si>
  <si>
    <t>組合員数</t>
  </si>
  <si>
    <t>貯金</t>
  </si>
  <si>
    <t>貸出金</t>
  </si>
  <si>
    <t>購買品</t>
  </si>
  <si>
    <t>販売品</t>
  </si>
  <si>
    <t>共済</t>
  </si>
  <si>
    <t>戸数</t>
  </si>
  <si>
    <t>正組合員</t>
  </si>
  <si>
    <t>准組合員</t>
  </si>
  <si>
    <t>計</t>
  </si>
  <si>
    <t>供給高</t>
  </si>
  <si>
    <t>販売高</t>
  </si>
  <si>
    <t>保有高</t>
  </si>
  <si>
    <t>2020(R2)</t>
  </si>
  <si>
    <t>（注）下段は、飯塚・穂波・筑穂・庄内・頴田支所管内</t>
  </si>
  <si>
    <t>資料：福岡嘉穂農業協同組合</t>
  </si>
  <si>
    <t>　　　　　各年度3月31日現在（単位：戸・人・千円）</t>
  </si>
  <si>
    <t>2019(H31･R1)</t>
  </si>
  <si>
    <t>2021(R3)</t>
  </si>
  <si>
    <t>2022(R4)</t>
  </si>
  <si>
    <t>2023(R5)</t>
  </si>
  <si>
    <t>2024(R6)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</si>
</sst>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_ ;_ * \-#,##0_ ;_ * \-_ ;_ @_ "/>
  </numFmts>
  <fonts count="24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color theme="1" tint="4.9989318521683403E-2"/>
      <name val="ＭＳ Ｐゴシック"/>
      <family val="3"/>
    </font>
    <font>
      <sz val="10"/>
      <color theme="1" tint="4.9989318521683403E-2"/>
      <name val="ＭＳ 明朝"/>
      <family val="1"/>
    </font>
    <font>
      <sz val="10"/>
      <color theme="1" tint="4.9989318521683403E-2"/>
      <name val="ＭＳ Ｐゴシック"/>
      <family val="3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176" fontId="1" fillId="0" borderId="0" applyBorder="0" applyProtection="0"/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2" borderId="28" applyNumberFormat="0" applyFont="0" applyAlignment="0" applyProtection="0">
      <alignment vertical="center"/>
    </xf>
    <xf numFmtId="0" fontId="8" fillId="0" borderId="2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3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31" borderId="3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3">
    <xf numFmtId="0" fontId="0" fillId="0" borderId="0" xfId="0" applyAlignment="1"/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horizontal="right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3" fontId="21" fillId="0" borderId="9" xfId="19" applyNumberFormat="1" applyFont="1" applyFill="1" applyBorder="1" applyAlignment="1" applyProtection="1">
      <alignment vertical="center"/>
    </xf>
    <xf numFmtId="3" fontId="21" fillId="0" borderId="10" xfId="19" applyNumberFormat="1" applyFont="1" applyFill="1" applyBorder="1" applyAlignment="1" applyProtection="1">
      <alignment vertical="center"/>
    </xf>
    <xf numFmtId="3" fontId="21" fillId="0" borderId="11" xfId="19" applyNumberFormat="1" applyFont="1" applyFill="1" applyBorder="1" applyAlignment="1" applyProtection="1">
      <alignment vertical="center"/>
    </xf>
    <xf numFmtId="3" fontId="21" fillId="0" borderId="12" xfId="19" applyNumberFormat="1" applyFont="1" applyFill="1" applyBorder="1" applyAlignment="1" applyProtection="1">
      <alignment vertical="center"/>
    </xf>
    <xf numFmtId="3" fontId="21" fillId="0" borderId="8" xfId="19" applyNumberFormat="1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3" fontId="21" fillId="0" borderId="14" xfId="19" applyNumberFormat="1" applyFont="1" applyFill="1" applyBorder="1" applyAlignment="1" applyProtection="1">
      <alignment vertical="center"/>
    </xf>
    <xf numFmtId="3" fontId="21" fillId="0" borderId="15" xfId="19" applyNumberFormat="1" applyFont="1" applyFill="1" applyBorder="1" applyAlignment="1" applyProtection="1">
      <alignment vertical="center"/>
    </xf>
    <xf numFmtId="3" fontId="21" fillId="0" borderId="16" xfId="19" applyNumberFormat="1" applyFont="1" applyFill="1" applyBorder="1" applyAlignment="1" applyProtection="1">
      <alignment vertical="center"/>
    </xf>
    <xf numFmtId="3" fontId="21" fillId="0" borderId="13" xfId="19" applyNumberFormat="1" applyFont="1" applyFill="1" applyBorder="1" applyAlignment="1" applyProtection="1">
      <alignment vertical="center"/>
    </xf>
    <xf numFmtId="3" fontId="21" fillId="0" borderId="17" xfId="19" applyNumberFormat="1" applyFont="1" applyFill="1" applyBorder="1" applyAlignment="1" applyProtection="1">
      <alignment vertical="center"/>
    </xf>
    <xf numFmtId="3" fontId="21" fillId="0" borderId="18" xfId="19" applyNumberFormat="1" applyFont="1" applyFill="1" applyBorder="1" applyAlignment="1" applyProtection="1">
      <alignment vertical="center"/>
    </xf>
    <xf numFmtId="3" fontId="21" fillId="0" borderId="19" xfId="19" applyNumberFormat="1" applyFont="1" applyFill="1" applyBorder="1" applyAlignment="1" applyProtection="1">
      <alignment vertical="center"/>
    </xf>
    <xf numFmtId="3" fontId="21" fillId="0" borderId="0" xfId="19" applyNumberFormat="1" applyFont="1" applyFill="1" applyBorder="1" applyAlignment="1" applyProtection="1">
      <alignment vertical="center"/>
    </xf>
    <xf numFmtId="3" fontId="21" fillId="0" borderId="20" xfId="19" applyNumberFormat="1" applyFont="1" applyFill="1" applyBorder="1" applyAlignment="1" applyProtection="1">
      <alignment vertical="center"/>
    </xf>
    <xf numFmtId="3" fontId="21" fillId="0" borderId="21" xfId="19" applyNumberFormat="1" applyFont="1" applyFill="1" applyBorder="1" applyAlignment="1" applyProtection="1">
      <alignment vertical="center"/>
    </xf>
    <xf numFmtId="3" fontId="21" fillId="0" borderId="22" xfId="19" applyNumberFormat="1" applyFont="1" applyFill="1" applyBorder="1" applyAlignment="1" applyProtection="1">
      <alignment vertical="center"/>
    </xf>
    <xf numFmtId="3" fontId="21" fillId="0" borderId="23" xfId="19" applyNumberFormat="1" applyFont="1" applyFill="1" applyBorder="1" applyAlignment="1" applyProtection="1">
      <alignment vertical="center"/>
    </xf>
    <xf numFmtId="3" fontId="21" fillId="0" borderId="24" xfId="19" applyNumberFormat="1" applyFont="1" applyFill="1" applyBorder="1" applyAlignment="1" applyProtection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3" fontId="21" fillId="0" borderId="4" xfId="19" applyNumberFormat="1" applyFont="1" applyFill="1" applyBorder="1" applyAlignment="1" applyProtection="1">
      <alignment vertical="center"/>
    </xf>
    <xf numFmtId="3" fontId="21" fillId="0" borderId="5" xfId="19" applyNumberFormat="1" applyFont="1" applyFill="1" applyBorder="1" applyAlignment="1" applyProtection="1">
      <alignment vertical="center"/>
    </xf>
    <xf numFmtId="3" fontId="21" fillId="0" borderId="25" xfId="19" applyNumberFormat="1" applyFont="1" applyFill="1" applyBorder="1" applyAlignment="1" applyProtection="1">
      <alignment vertical="center"/>
    </xf>
    <xf numFmtId="3" fontId="21" fillId="0" borderId="7" xfId="19" applyNumberFormat="1" applyFont="1" applyFill="1" applyBorder="1" applyAlignment="1" applyProtection="1">
      <alignment vertical="center"/>
    </xf>
    <xf numFmtId="0" fontId="22" fillId="0" borderId="0" xfId="0" applyFont="1" applyFill="1" applyAlignment="1">
      <alignment horizontal="right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6" xfId="0" applyFont="1" applyFill="1" applyBorder="1" applyAlignment="1" applyProtection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7"/>
  <sheetViews>
    <sheetView showGridLines="0" tabSelected="1" zoomScaleNormal="100" workbookViewId="0">
      <selection activeCell="B25" sqref="B25"/>
    </sheetView>
  </sheetViews>
  <sheetFormatPr defaultColWidth="10.85546875" defaultRowHeight="12" x14ac:dyDescent="0.2"/>
  <cols>
    <col min="1" max="1" width="13" style="18" customWidth="1"/>
    <col min="2" max="5" width="10.42578125" style="18" customWidth="1"/>
    <col min="6" max="7" width="15.42578125" style="18" customWidth="1"/>
    <col min="8" max="10" width="14.140625" style="18" customWidth="1"/>
    <col min="11" max="16384" width="10.85546875" style="18"/>
  </cols>
  <sheetData>
    <row r="1" spans="1:10" s="2" customFormat="1" ht="13.5" x14ac:dyDescent="0.15">
      <c r="A1" s="1" t="s">
        <v>0</v>
      </c>
      <c r="J1" s="3" t="s">
        <v>19</v>
      </c>
    </row>
    <row r="2" spans="1:10" s="2" customFormat="1" ht="21" customHeight="1" x14ac:dyDescent="0.15">
      <c r="A2" s="40" t="s">
        <v>1</v>
      </c>
      <c r="B2" s="4" t="s">
        <v>2</v>
      </c>
      <c r="C2" s="41" t="s">
        <v>3</v>
      </c>
      <c r="D2" s="41"/>
      <c r="E2" s="41"/>
      <c r="F2" s="42" t="s">
        <v>4</v>
      </c>
      <c r="G2" s="40" t="s">
        <v>5</v>
      </c>
      <c r="H2" s="5" t="s">
        <v>6</v>
      </c>
      <c r="I2" s="6" t="s">
        <v>7</v>
      </c>
      <c r="J2" s="7" t="s">
        <v>8</v>
      </c>
    </row>
    <row r="3" spans="1:10" s="2" customFormat="1" ht="15" customHeight="1" x14ac:dyDescent="0.15">
      <c r="A3" s="40"/>
      <c r="B3" s="8" t="s">
        <v>9</v>
      </c>
      <c r="C3" s="9" t="s">
        <v>10</v>
      </c>
      <c r="D3" s="10" t="s">
        <v>11</v>
      </c>
      <c r="E3" s="11" t="s">
        <v>12</v>
      </c>
      <c r="F3" s="42"/>
      <c r="G3" s="40"/>
      <c r="H3" s="8" t="s">
        <v>13</v>
      </c>
      <c r="I3" s="8" t="s">
        <v>14</v>
      </c>
      <c r="J3" s="11" t="s">
        <v>15</v>
      </c>
    </row>
    <row r="4" spans="1:10" ht="15" customHeight="1" x14ac:dyDescent="0.2">
      <c r="A4" s="12"/>
      <c r="B4" s="24">
        <v>13949</v>
      </c>
      <c r="C4" s="24">
        <v>5840</v>
      </c>
      <c r="D4" s="25">
        <v>11321</v>
      </c>
      <c r="E4" s="26">
        <v>17161</v>
      </c>
      <c r="F4" s="27">
        <v>125926626</v>
      </c>
      <c r="G4" s="28">
        <v>16672214</v>
      </c>
      <c r="H4" s="28">
        <v>2453033</v>
      </c>
      <c r="I4" s="28">
        <v>3149939</v>
      </c>
      <c r="J4" s="28">
        <v>332769392</v>
      </c>
    </row>
    <row r="5" spans="1:10" ht="15" customHeight="1" x14ac:dyDescent="0.2">
      <c r="A5" s="33" t="s">
        <v>20</v>
      </c>
      <c r="B5" s="28">
        <v>8029</v>
      </c>
      <c r="C5" s="24">
        <v>3075</v>
      </c>
      <c r="D5" s="25">
        <v>6768</v>
      </c>
      <c r="E5" s="26">
        <v>9843</v>
      </c>
      <c r="F5" s="28">
        <v>77715974</v>
      </c>
      <c r="G5" s="28">
        <v>10590145</v>
      </c>
      <c r="H5" s="28"/>
      <c r="I5" s="28"/>
      <c r="J5" s="28"/>
    </row>
    <row r="6" spans="1:10" ht="15" customHeight="1" x14ac:dyDescent="0.2">
      <c r="A6" s="12"/>
      <c r="B6" s="13">
        <v>14008</v>
      </c>
      <c r="C6" s="13">
        <v>5828</v>
      </c>
      <c r="D6" s="14">
        <v>11303</v>
      </c>
      <c r="E6" s="15">
        <v>17131</v>
      </c>
      <c r="F6" s="16">
        <v>128569805</v>
      </c>
      <c r="G6" s="17">
        <v>16691055</v>
      </c>
      <c r="H6" s="17">
        <v>2298108</v>
      </c>
      <c r="I6" s="17">
        <v>2858220</v>
      </c>
      <c r="J6" s="17">
        <v>324959101</v>
      </c>
    </row>
    <row r="7" spans="1:10" ht="15" customHeight="1" x14ac:dyDescent="0.2">
      <c r="A7" s="19" t="s">
        <v>16</v>
      </c>
      <c r="B7" s="29">
        <v>8079</v>
      </c>
      <c r="C7" s="30">
        <v>3071</v>
      </c>
      <c r="D7" s="31">
        <v>6760</v>
      </c>
      <c r="E7" s="32">
        <v>9831</v>
      </c>
      <c r="F7" s="29">
        <v>80008903</v>
      </c>
      <c r="G7" s="29">
        <v>10499817</v>
      </c>
      <c r="H7" s="29"/>
      <c r="I7" s="29"/>
      <c r="J7" s="29"/>
    </row>
    <row r="8" spans="1:10" ht="15" customHeight="1" x14ac:dyDescent="0.2">
      <c r="A8" s="33"/>
      <c r="B8" s="24">
        <v>13703</v>
      </c>
      <c r="C8" s="24">
        <v>5564</v>
      </c>
      <c r="D8" s="25">
        <v>11232</v>
      </c>
      <c r="E8" s="26">
        <v>16796</v>
      </c>
      <c r="F8" s="27">
        <v>126965973</v>
      </c>
      <c r="G8" s="28">
        <v>16571937</v>
      </c>
      <c r="H8" s="28">
        <v>2138929</v>
      </c>
      <c r="I8" s="28">
        <v>2903375</v>
      </c>
      <c r="J8" s="28">
        <v>310328480</v>
      </c>
    </row>
    <row r="9" spans="1:10" ht="15" customHeight="1" x14ac:dyDescent="0.2">
      <c r="A9" s="33" t="s">
        <v>21</v>
      </c>
      <c r="B9" s="24">
        <v>7948</v>
      </c>
      <c r="C9" s="24">
        <v>2952</v>
      </c>
      <c r="D9" s="25">
        <v>6770</v>
      </c>
      <c r="E9" s="26">
        <v>9722</v>
      </c>
      <c r="F9" s="27">
        <v>61787596</v>
      </c>
      <c r="G9" s="28">
        <v>10107351</v>
      </c>
      <c r="H9" s="28"/>
      <c r="I9" s="28"/>
      <c r="J9" s="28"/>
    </row>
    <row r="10" spans="1:10" ht="15" customHeight="1" x14ac:dyDescent="0.2">
      <c r="A10" s="12"/>
      <c r="B10" s="13">
        <v>13653</v>
      </c>
      <c r="C10" s="13">
        <v>5459</v>
      </c>
      <c r="D10" s="14">
        <v>11241</v>
      </c>
      <c r="E10" s="15">
        <v>16700</v>
      </c>
      <c r="F10" s="16">
        <v>123627812</v>
      </c>
      <c r="G10" s="17">
        <v>16794973</v>
      </c>
      <c r="H10" s="17">
        <v>2242145</v>
      </c>
      <c r="I10" s="17">
        <v>3170882</v>
      </c>
      <c r="J10" s="17">
        <v>297825456</v>
      </c>
    </row>
    <row r="11" spans="1:10" ht="15" customHeight="1" x14ac:dyDescent="0.2">
      <c r="A11" s="33" t="s">
        <v>22</v>
      </c>
      <c r="B11" s="24">
        <v>7919</v>
      </c>
      <c r="C11" s="24">
        <v>2892</v>
      </c>
      <c r="D11" s="25">
        <v>6767</v>
      </c>
      <c r="E11" s="26">
        <v>9659</v>
      </c>
      <c r="F11" s="27">
        <v>60270417</v>
      </c>
      <c r="G11" s="28">
        <v>10331977</v>
      </c>
      <c r="H11" s="28"/>
      <c r="I11" s="28"/>
      <c r="J11" s="28"/>
    </row>
    <row r="12" spans="1:10" ht="15" customHeight="1" x14ac:dyDescent="0.2">
      <c r="A12" s="12"/>
      <c r="B12" s="13">
        <v>13601</v>
      </c>
      <c r="C12" s="13">
        <v>5356</v>
      </c>
      <c r="D12" s="14">
        <v>11276</v>
      </c>
      <c r="E12" s="15">
        <v>16632</v>
      </c>
      <c r="F12" s="16">
        <v>122077183</v>
      </c>
      <c r="G12" s="17">
        <v>15647556</v>
      </c>
      <c r="H12" s="17">
        <v>2141759</v>
      </c>
      <c r="I12" s="17">
        <v>3320613</v>
      </c>
      <c r="J12" s="17">
        <v>283576271</v>
      </c>
    </row>
    <row r="13" spans="1:10" ht="15" customHeight="1" x14ac:dyDescent="0.2">
      <c r="A13" s="19" t="s">
        <v>23</v>
      </c>
      <c r="B13" s="23">
        <v>7909</v>
      </c>
      <c r="C13" s="20">
        <v>2622</v>
      </c>
      <c r="D13" s="21">
        <v>6809</v>
      </c>
      <c r="E13" s="22">
        <v>9431</v>
      </c>
      <c r="F13" s="23">
        <v>58569107</v>
      </c>
      <c r="G13" s="23">
        <v>10454081</v>
      </c>
      <c r="H13" s="23"/>
      <c r="I13" s="23"/>
      <c r="J13" s="23"/>
    </row>
    <row r="14" spans="1:10" ht="15" customHeight="1" x14ac:dyDescent="0.2">
      <c r="A14" s="33"/>
      <c r="B14" s="24">
        <v>13668</v>
      </c>
      <c r="C14" s="24">
        <v>5203</v>
      </c>
      <c r="D14" s="25">
        <v>11478</v>
      </c>
      <c r="E14" s="26">
        <f>C14+D14</f>
        <v>16681</v>
      </c>
      <c r="F14" s="27">
        <v>111026049</v>
      </c>
      <c r="G14" s="28">
        <v>17532043</v>
      </c>
      <c r="H14" s="28">
        <v>1830918</v>
      </c>
      <c r="I14" s="28">
        <v>3858677</v>
      </c>
      <c r="J14" s="28">
        <v>271123126</v>
      </c>
    </row>
    <row r="15" spans="1:10" ht="15" customHeight="1" x14ac:dyDescent="0.2">
      <c r="A15" s="34" t="s">
        <v>24</v>
      </c>
      <c r="B15" s="35">
        <f>1762+830+590+1413+3386</f>
        <v>7981</v>
      </c>
      <c r="C15" s="36">
        <f>609+344+201+767+802</f>
        <v>2723</v>
      </c>
      <c r="D15" s="37">
        <f>1510+689+620+1033+3102</f>
        <v>6954</v>
      </c>
      <c r="E15" s="38">
        <f>C15+D15</f>
        <v>9677</v>
      </c>
      <c r="F15" s="35">
        <f>12780036+7482547+6282290+14692716+15853357</f>
        <v>57090946</v>
      </c>
      <c r="G15" s="35">
        <f>3546898+314550+516213+641807+5744790</f>
        <v>10764258</v>
      </c>
      <c r="H15" s="35"/>
      <c r="I15" s="35"/>
      <c r="J15" s="35"/>
    </row>
    <row r="16" spans="1:10" ht="13.5" customHeight="1" x14ac:dyDescent="0.15">
      <c r="A16" s="18" t="s">
        <v>17</v>
      </c>
      <c r="J16" s="39" t="s">
        <v>18</v>
      </c>
    </row>
    <row r="17" ht="15.75" customHeight="1" x14ac:dyDescent="0.2"/>
  </sheetData>
  <sheetProtection selectLockedCells="1" selectUnlockedCells="1"/>
  <mergeCells count="4">
    <mergeCell ref="A2:A3"/>
    <mergeCell ref="C2:E2"/>
    <mergeCell ref="F2:F3"/>
    <mergeCell ref="G2:G3"/>
  </mergeCells>
  <phoneticPr fontId="23"/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portrait" blackAndWhite="1" useFirstPageNumber="1" horizontalDpi="300" verticalDpi="300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21-2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飯塚市役所</cp:lastModifiedBy>
  <cp:lastPrinted>2026-01-13T06:14:01Z</cp:lastPrinted>
  <dcterms:created xsi:type="dcterms:W3CDTF">1601-01-01T00:00:00Z</dcterms:created>
  <dcterms:modified xsi:type="dcterms:W3CDTF">2026-03-23T04:21:42Z</dcterms:modified>
  <cp:category/>
</cp:coreProperties>
</file>