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490" windowHeight="7110"/>
  </bookViews>
  <sheets>
    <sheet name="31-2" sheetId="5" r:id="rId1"/>
  </sheets>
  <calcPr calcId="162913"/>
</workbook>
</file>

<file path=xl/calcChain.xml><?xml version="1.0" encoding="utf-8"?>
<calcChain xmlns="http://schemas.openxmlformats.org/spreadsheetml/2006/main">
  <c r="F12" i="5" l="1"/>
  <c r="D12" i="5"/>
  <c r="J12" i="5"/>
  <c r="J11" i="5"/>
  <c r="J7" i="5"/>
  <c r="J8" i="5"/>
  <c r="J9" i="5"/>
  <c r="J10" i="5"/>
  <c r="J6" i="5"/>
  <c r="J5" i="5"/>
  <c r="K12" i="5"/>
  <c r="I12" i="5"/>
  <c r="H12" i="5"/>
  <c r="E12" i="5"/>
  <c r="C12" i="5"/>
</calcChain>
</file>

<file path=xl/sharedStrings.xml><?xml version="1.0" encoding="utf-8"?>
<sst xmlns="http://schemas.openxmlformats.org/spreadsheetml/2006/main" count="32" uniqueCount="27">
  <si>
    <t>◎公共下水道の状況</t>
    <rPh sb="1" eb="3">
      <t>コウキョウ</t>
    </rPh>
    <rPh sb="3" eb="6">
      <t>ゲスイドウ</t>
    </rPh>
    <rPh sb="7" eb="9">
      <t>ジョウキョウ</t>
    </rPh>
    <phoneticPr fontId="2"/>
  </si>
  <si>
    <t>（１）汚水</t>
    <rPh sb="3" eb="5">
      <t>オスイ</t>
    </rPh>
    <phoneticPr fontId="2"/>
  </si>
  <si>
    <t>処理系統</t>
    <phoneticPr fontId="2"/>
  </si>
  <si>
    <t>　面積（ha）</t>
    <phoneticPr fontId="2"/>
  </si>
  <si>
    <t>対象人口（人）</t>
  </si>
  <si>
    <t>排除  　方式</t>
    <phoneticPr fontId="2"/>
  </si>
  <si>
    <t>ポンプ場（箇所）</t>
    <rPh sb="5" eb="7">
      <t>カショ</t>
    </rPh>
    <phoneticPr fontId="2"/>
  </si>
  <si>
    <t>進捗率　　　対計画　面積比 B/A(％)</t>
    <phoneticPr fontId="2"/>
  </si>
  <si>
    <t>計画Ａ</t>
  </si>
  <si>
    <t>現在Ｂ</t>
  </si>
  <si>
    <t>計画</t>
    <phoneticPr fontId="2"/>
  </si>
  <si>
    <t>現在</t>
  </si>
  <si>
    <t>計画</t>
  </si>
  <si>
    <t>西部</t>
  </si>
  <si>
    <t>東部</t>
  </si>
  <si>
    <t>南部</t>
  </si>
  <si>
    <t>北部</t>
  </si>
  <si>
    <t>二瀬</t>
  </si>
  <si>
    <t>幸袋</t>
  </si>
  <si>
    <t>目尾</t>
  </si>
  <si>
    <t>計</t>
  </si>
  <si>
    <t>資料：企業管理課</t>
    <rPh sb="0" eb="2">
      <t>シリョウ</t>
    </rPh>
    <rPh sb="3" eb="5">
      <t>キギョウ</t>
    </rPh>
    <rPh sb="5" eb="8">
      <t>カンリカ</t>
    </rPh>
    <phoneticPr fontId="2"/>
  </si>
  <si>
    <t>合流式</t>
    <rPh sb="0" eb="2">
      <t>ゴウリュウ</t>
    </rPh>
    <rPh sb="2" eb="3">
      <t>シキ</t>
    </rPh>
    <phoneticPr fontId="2"/>
  </si>
  <si>
    <t>分流式</t>
    <rPh sb="0" eb="3">
      <t>ブンリュウシキ</t>
    </rPh>
    <phoneticPr fontId="2"/>
  </si>
  <si>
    <t>〃</t>
  </si>
  <si>
    <r>
      <t>処理場</t>
    </r>
    <r>
      <rPr>
        <sz val="8"/>
        <color indexed="8"/>
        <rFont val="ＭＳ 明朝"/>
        <family val="1"/>
        <charset val="128"/>
      </rPr>
      <t>（箇所）</t>
    </r>
    <rPh sb="4" eb="6">
      <t>カショ</t>
    </rPh>
    <phoneticPr fontId="2"/>
  </si>
  <si>
    <t>2025(R7)年3月31日現在</t>
    <rPh sb="8" eb="9">
      <t>ネン</t>
    </rPh>
    <rPh sb="10" eb="11">
      <t>ガツ</t>
    </rPh>
    <rPh sb="13" eb="16">
      <t>ニチゲンザイ_x0011_ヘイセイネン３ガツ３１ニチゲンザイ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</si>
</sst>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theme="1" tint="4.9989318521683403E-2"/>
      <name val="ＭＳ Ｐゴシック"/>
      <family val="3"/>
      <charset val="128"/>
    </font>
    <font>
      <sz val="11"/>
      <color theme="1" tint="4.9989318521683403E-2"/>
      <name val="ＭＳ 明朝"/>
      <family val="1"/>
      <charset val="128"/>
    </font>
    <font>
      <sz val="10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right"/>
      <protection locked="0"/>
    </xf>
    <xf numFmtId="176" fontId="6" fillId="0" borderId="1" xfId="1" applyNumberFormat="1" applyFont="1" applyFill="1" applyBorder="1" applyAlignment="1" applyProtection="1">
      <alignment horizontal="centerContinuous" vertical="center"/>
      <protection locked="0"/>
    </xf>
    <xf numFmtId="38" fontId="6" fillId="0" borderId="2" xfId="1" applyFont="1" applyFill="1" applyBorder="1" applyAlignment="1" applyProtection="1">
      <alignment horizontal="centerContinuous" vertical="center"/>
      <protection locked="0"/>
    </xf>
    <xf numFmtId="38" fontId="6" fillId="0" borderId="3" xfId="1" applyFont="1" applyFill="1" applyBorder="1" applyAlignment="1" applyProtection="1">
      <alignment horizontal="centerContinuous" vertical="center"/>
      <protection locked="0"/>
    </xf>
    <xf numFmtId="38" fontId="6" fillId="0" borderId="2" xfId="1" applyFont="1" applyFill="1" applyBorder="1" applyAlignment="1" applyProtection="1">
      <alignment vertical="center"/>
      <protection locked="0"/>
    </xf>
    <xf numFmtId="38" fontId="6" fillId="0" borderId="4" xfId="1" applyFont="1" applyFill="1" applyBorder="1" applyAlignment="1" applyProtection="1">
      <alignment vertical="center"/>
      <protection locked="0"/>
    </xf>
    <xf numFmtId="176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38" fontId="6" fillId="0" borderId="4" xfId="1" applyFont="1" applyFill="1" applyBorder="1" applyAlignment="1" applyProtection="1">
      <alignment horizontal="center" vertical="center" wrapText="1"/>
      <protection locked="0"/>
    </xf>
    <xf numFmtId="38" fontId="6" fillId="0" borderId="6" xfId="1" applyFont="1" applyFill="1" applyBorder="1" applyAlignment="1" applyProtection="1">
      <alignment horizontal="center" vertical="center" wrapText="1"/>
      <protection locked="0"/>
    </xf>
    <xf numFmtId="38" fontId="6" fillId="0" borderId="5" xfId="1" applyFont="1" applyFill="1" applyBorder="1" applyAlignment="1" applyProtection="1">
      <alignment horizontal="center" vertical="center" wrapText="1"/>
      <protection locked="0"/>
    </xf>
    <xf numFmtId="38" fontId="6" fillId="0" borderId="7" xfId="1" applyFont="1" applyFill="1" applyBorder="1" applyAlignment="1" applyProtection="1">
      <alignment horizontal="center" vertical="center" wrapText="1"/>
      <protection locked="0"/>
    </xf>
    <xf numFmtId="38" fontId="6" fillId="0" borderId="8" xfId="1" applyFont="1" applyFill="1" applyBorder="1" applyAlignment="1" applyProtection="1">
      <alignment horizontal="center"/>
      <protection locked="0"/>
    </xf>
    <xf numFmtId="38" fontId="6" fillId="0" borderId="0" xfId="1" applyFont="1" applyFill="1" applyBorder="1" applyAlignment="1" applyProtection="1">
      <alignment horizontal="center"/>
      <protection locked="0"/>
    </xf>
    <xf numFmtId="38" fontId="6" fillId="0" borderId="9" xfId="1" applyFont="1" applyFill="1" applyBorder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right"/>
      <protection locked="0"/>
    </xf>
    <xf numFmtId="10" fontId="4" fillId="0" borderId="0" xfId="0" applyNumberFormat="1" applyFont="1" applyFill="1" applyProtection="1">
      <protection locked="0"/>
    </xf>
    <xf numFmtId="176" fontId="6" fillId="0" borderId="9" xfId="1" applyNumberFormat="1" applyFont="1" applyFill="1" applyBorder="1" applyProtection="1"/>
    <xf numFmtId="176" fontId="6" fillId="0" borderId="10" xfId="1" applyNumberFormat="1" applyFont="1" applyFill="1" applyBorder="1" applyProtection="1">
      <protection locked="0"/>
    </xf>
    <xf numFmtId="176" fontId="6" fillId="0" borderId="15" xfId="1" applyNumberFormat="1" applyFont="1" applyFill="1" applyBorder="1" applyProtection="1">
      <protection locked="0"/>
    </xf>
    <xf numFmtId="38" fontId="6" fillId="0" borderId="10" xfId="1" applyFont="1" applyFill="1" applyBorder="1" applyProtection="1">
      <protection locked="0"/>
    </xf>
    <xf numFmtId="38" fontId="6" fillId="0" borderId="15" xfId="1" applyFont="1" applyFill="1" applyBorder="1" applyProtection="1">
      <protection locked="0"/>
    </xf>
    <xf numFmtId="38" fontId="6" fillId="0" borderId="11" xfId="1" applyFont="1" applyFill="1" applyBorder="1" applyProtection="1">
      <protection locked="0"/>
    </xf>
    <xf numFmtId="176" fontId="6" fillId="0" borderId="5" xfId="1" applyNumberFormat="1" applyFont="1" applyFill="1" applyBorder="1" applyProtection="1">
      <protection locked="0"/>
    </xf>
    <xf numFmtId="176" fontId="6" fillId="0" borderId="7" xfId="1" applyNumberFormat="1" applyFont="1" applyFill="1" applyBorder="1" applyProtection="1">
      <protection locked="0"/>
    </xf>
    <xf numFmtId="38" fontId="6" fillId="0" borderId="5" xfId="1" applyFont="1" applyFill="1" applyBorder="1" applyProtection="1">
      <protection locked="0"/>
    </xf>
    <xf numFmtId="38" fontId="6" fillId="0" borderId="7" xfId="1" applyFont="1" applyFill="1" applyBorder="1" applyProtection="1">
      <protection locked="0"/>
    </xf>
    <xf numFmtId="38" fontId="6" fillId="0" borderId="6" xfId="1" applyFont="1" applyFill="1" applyBorder="1" applyProtection="1">
      <protection locked="0"/>
    </xf>
    <xf numFmtId="38" fontId="6" fillId="0" borderId="5" xfId="1" applyFont="1" applyFill="1" applyBorder="1" applyAlignment="1" applyProtection="1">
      <protection locked="0"/>
    </xf>
    <xf numFmtId="176" fontId="6" fillId="0" borderId="12" xfId="1" applyNumberFormat="1" applyFont="1" applyFill="1" applyBorder="1" applyProtection="1">
      <protection locked="0"/>
    </xf>
    <xf numFmtId="176" fontId="6" fillId="0" borderId="9" xfId="1" applyNumberFormat="1" applyFont="1" applyFill="1" applyBorder="1" applyProtection="1">
      <protection locked="0"/>
    </xf>
    <xf numFmtId="38" fontId="6" fillId="0" borderId="12" xfId="1" applyFont="1" applyFill="1" applyBorder="1" applyProtection="1">
      <protection locked="0"/>
    </xf>
    <xf numFmtId="38" fontId="6" fillId="0" borderId="9" xfId="1" applyFont="1" applyFill="1" applyBorder="1" applyProtection="1">
      <protection locked="0"/>
    </xf>
    <xf numFmtId="38" fontId="6" fillId="0" borderId="13" xfId="1" applyFont="1" applyFill="1" applyBorder="1" applyProtection="1">
      <protection locked="0"/>
    </xf>
    <xf numFmtId="38" fontId="6" fillId="0" borderId="9" xfId="1" applyNumberFormat="1" applyFont="1" applyFill="1" applyBorder="1" applyProtection="1"/>
    <xf numFmtId="10" fontId="6" fillId="0" borderId="15" xfId="1" applyNumberFormat="1" applyFont="1" applyFill="1" applyBorder="1" applyProtection="1"/>
    <xf numFmtId="10" fontId="6" fillId="0" borderId="7" xfId="1" applyNumberFormat="1" applyFont="1" applyFill="1" applyBorder="1" applyProtection="1"/>
    <xf numFmtId="10" fontId="6" fillId="0" borderId="9" xfId="1" applyNumberFormat="1" applyFont="1" applyFill="1" applyBorder="1" applyProtection="1"/>
    <xf numFmtId="38" fontId="6" fillId="0" borderId="5" xfId="1" applyFont="1" applyFill="1" applyBorder="1" applyAlignment="1" applyProtection="1">
      <alignment horizontal="center"/>
      <protection locked="0"/>
    </xf>
    <xf numFmtId="38" fontId="6" fillId="0" borderId="6" xfId="1" applyFont="1" applyFill="1" applyBorder="1" applyAlignment="1" applyProtection="1">
      <alignment horizontal="center"/>
      <protection locked="0"/>
    </xf>
    <xf numFmtId="38" fontId="6" fillId="0" borderId="12" xfId="1" applyFont="1" applyFill="1" applyBorder="1" applyAlignment="1" applyProtection="1">
      <alignment horizontal="center"/>
      <protection locked="0"/>
    </xf>
    <xf numFmtId="38" fontId="6" fillId="0" borderId="13" xfId="1" applyFont="1" applyFill="1" applyBorder="1" applyAlignment="1" applyProtection="1">
      <alignment horizontal="center"/>
      <protection locked="0"/>
    </xf>
    <xf numFmtId="38" fontId="6" fillId="0" borderId="2" xfId="1" applyFont="1" applyFill="1" applyBorder="1" applyAlignment="1" applyProtection="1">
      <alignment horizontal="center"/>
      <protection locked="0"/>
    </xf>
    <xf numFmtId="38" fontId="6" fillId="0" borderId="3" xfId="1" applyFont="1" applyFill="1" applyBorder="1" applyAlignment="1" applyProtection="1">
      <alignment horizontal="center"/>
      <protection locked="0"/>
    </xf>
    <xf numFmtId="38" fontId="6" fillId="0" borderId="10" xfId="1" applyFont="1" applyFill="1" applyBorder="1" applyAlignment="1" applyProtection="1">
      <alignment horizontal="center" vertical="center"/>
      <protection locked="0"/>
    </xf>
    <xf numFmtId="38" fontId="6" fillId="0" borderId="11" xfId="1" applyFont="1" applyFill="1" applyBorder="1" applyAlignment="1" applyProtection="1">
      <alignment horizontal="center" vertical="center"/>
      <protection locked="0"/>
    </xf>
    <xf numFmtId="38" fontId="6" fillId="0" borderId="12" xfId="1" applyFont="1" applyFill="1" applyBorder="1" applyAlignment="1" applyProtection="1">
      <alignment horizontal="center" vertical="center"/>
      <protection locked="0"/>
    </xf>
    <xf numFmtId="38" fontId="6" fillId="0" borderId="13" xfId="1" applyFont="1" applyFill="1" applyBorder="1" applyAlignment="1" applyProtection="1">
      <alignment horizontal="center" vertical="center"/>
      <protection locked="0"/>
    </xf>
    <xf numFmtId="38" fontId="6" fillId="0" borderId="8" xfId="1" applyFont="1" applyFill="1" applyBorder="1" applyAlignment="1" applyProtection="1">
      <alignment horizontal="center" vertical="center" wrapText="1"/>
      <protection locked="0"/>
    </xf>
    <xf numFmtId="38" fontId="6" fillId="0" borderId="14" xfId="1" applyFont="1" applyFill="1" applyBorder="1" applyAlignment="1" applyProtection="1">
      <alignment horizontal="center" vertical="center" wrapText="1"/>
      <protection locked="0"/>
    </xf>
    <xf numFmtId="38" fontId="6" fillId="0" borderId="15" xfId="1" applyFont="1" applyFill="1" applyBorder="1" applyAlignment="1" applyProtection="1">
      <alignment horizontal="center" vertical="center" wrapText="1"/>
      <protection locked="0"/>
    </xf>
    <xf numFmtId="38" fontId="6" fillId="0" borderId="9" xfId="1" applyFont="1" applyFill="1" applyBorder="1" applyAlignment="1" applyProtection="1">
      <alignment horizontal="center" vertical="center" wrapText="1"/>
      <protection locked="0"/>
    </xf>
    <xf numFmtId="38" fontId="6" fillId="0" borderId="10" xfId="1" applyFont="1" applyFill="1" applyBorder="1" applyAlignment="1" applyProtection="1">
      <alignment horizontal="center"/>
      <protection locked="0"/>
    </xf>
    <xf numFmtId="38" fontId="6" fillId="0" borderId="11" xfId="1" applyFont="1" applyFill="1" applyBorder="1" applyAlignment="1" applyProtection="1">
      <alignment horizontal="center"/>
      <protection locked="0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5"/>
  <sheetViews>
    <sheetView showGridLines="0" tabSelected="1" zoomScaleNormal="100" zoomScaleSheetLayoutView="100" workbookViewId="0">
      <selection activeCell="I17" sqref="I17"/>
    </sheetView>
  </sheetViews>
  <sheetFormatPr defaultRowHeight="13.5"/>
  <cols>
    <col min="1" max="1" width="5.125" style="1" customWidth="1"/>
    <col min="2" max="2" width="8.25" style="1" customWidth="1"/>
    <col min="3" max="3" width="8.125" style="1" bestFit="1" customWidth="1"/>
    <col min="4" max="6" width="8.125" style="1" customWidth="1"/>
    <col min="7" max="7" width="7.625" style="1" customWidth="1"/>
    <col min="8" max="9" width="7.125" style="1" customWidth="1"/>
    <col min="10" max="10" width="8.125" style="1" customWidth="1"/>
    <col min="11" max="11" width="7.125" style="1" customWidth="1"/>
    <col min="12" max="16384" width="9" style="1"/>
  </cols>
  <sheetData>
    <row r="1" spans="1:11" ht="14.25" customHeight="1">
      <c r="A1" s="1" t="s">
        <v>0</v>
      </c>
    </row>
    <row r="2" spans="1:11" ht="14.25" customHeight="1">
      <c r="A2" s="2" t="s">
        <v>1</v>
      </c>
      <c r="K2" s="3" t="s">
        <v>26</v>
      </c>
    </row>
    <row r="3" spans="1:11" ht="36" customHeight="1">
      <c r="A3" s="47" t="s">
        <v>2</v>
      </c>
      <c r="B3" s="48"/>
      <c r="C3" s="4" t="s">
        <v>3</v>
      </c>
      <c r="D3" s="4"/>
      <c r="E3" s="5" t="s">
        <v>4</v>
      </c>
      <c r="F3" s="6"/>
      <c r="G3" s="51" t="s">
        <v>5</v>
      </c>
      <c r="H3" s="7" t="s">
        <v>6</v>
      </c>
      <c r="I3" s="8"/>
      <c r="J3" s="53" t="s">
        <v>7</v>
      </c>
      <c r="K3" s="53" t="s">
        <v>25</v>
      </c>
    </row>
    <row r="4" spans="1:11" ht="18" customHeight="1">
      <c r="A4" s="49"/>
      <c r="B4" s="50"/>
      <c r="C4" s="9" t="s">
        <v>8</v>
      </c>
      <c r="D4" s="10" t="s">
        <v>9</v>
      </c>
      <c r="E4" s="11" t="s">
        <v>10</v>
      </c>
      <c r="F4" s="12" t="s">
        <v>11</v>
      </c>
      <c r="G4" s="52"/>
      <c r="H4" s="13" t="s">
        <v>12</v>
      </c>
      <c r="I4" s="14" t="s">
        <v>11</v>
      </c>
      <c r="J4" s="54"/>
      <c r="K4" s="54"/>
    </row>
    <row r="5" spans="1:11" ht="14.25" customHeight="1">
      <c r="A5" s="55" t="s">
        <v>13</v>
      </c>
      <c r="B5" s="56"/>
      <c r="C5" s="21">
        <v>151</v>
      </c>
      <c r="D5" s="22">
        <v>151</v>
      </c>
      <c r="E5" s="23">
        <v>5890</v>
      </c>
      <c r="F5" s="24">
        <v>10948</v>
      </c>
      <c r="G5" s="15" t="s">
        <v>22</v>
      </c>
      <c r="H5" s="23">
        <v>1</v>
      </c>
      <c r="I5" s="23">
        <v>1</v>
      </c>
      <c r="J5" s="38">
        <f>D5/C5</f>
        <v>1</v>
      </c>
      <c r="K5" s="25">
        <v>0</v>
      </c>
    </row>
    <row r="6" spans="1:11" ht="14.25" customHeight="1">
      <c r="A6" s="41" t="s">
        <v>14</v>
      </c>
      <c r="B6" s="42"/>
      <c r="C6" s="26">
        <v>620.79999999999995</v>
      </c>
      <c r="D6" s="27">
        <v>421.31</v>
      </c>
      <c r="E6" s="28">
        <v>17340</v>
      </c>
      <c r="F6" s="29">
        <v>16029</v>
      </c>
      <c r="G6" s="16" t="s">
        <v>23</v>
      </c>
      <c r="H6" s="28">
        <v>2</v>
      </c>
      <c r="I6" s="28">
        <v>2</v>
      </c>
      <c r="J6" s="39">
        <f t="shared" ref="J6:J12" si="0">D6/C6</f>
        <v>0.67865657216494846</v>
      </c>
      <c r="K6" s="30">
        <v>0</v>
      </c>
    </row>
    <row r="7" spans="1:11" ht="14.25" customHeight="1">
      <c r="A7" s="41" t="s">
        <v>15</v>
      </c>
      <c r="B7" s="42"/>
      <c r="C7" s="26">
        <v>156.6</v>
      </c>
      <c r="D7" s="27">
        <v>117.35</v>
      </c>
      <c r="E7" s="28">
        <v>3830</v>
      </c>
      <c r="F7" s="29">
        <v>4413</v>
      </c>
      <c r="G7" s="16" t="s">
        <v>24</v>
      </c>
      <c r="H7" s="28">
        <v>2</v>
      </c>
      <c r="I7" s="28">
        <v>2</v>
      </c>
      <c r="J7" s="39">
        <f t="shared" si="0"/>
        <v>0.74936143039591319</v>
      </c>
      <c r="K7" s="30">
        <v>0</v>
      </c>
    </row>
    <row r="8" spans="1:11" ht="14.25" customHeight="1">
      <c r="A8" s="41" t="s">
        <v>16</v>
      </c>
      <c r="B8" s="42"/>
      <c r="C8" s="26">
        <v>371.7</v>
      </c>
      <c r="D8" s="27">
        <v>89.62</v>
      </c>
      <c r="E8" s="28">
        <v>5750</v>
      </c>
      <c r="F8" s="29">
        <v>2610</v>
      </c>
      <c r="G8" s="16" t="s">
        <v>24</v>
      </c>
      <c r="H8" s="28">
        <v>0</v>
      </c>
      <c r="I8" s="28">
        <v>0</v>
      </c>
      <c r="J8" s="39">
        <f t="shared" si="0"/>
        <v>0.24110842076943773</v>
      </c>
      <c r="K8" s="30">
        <v>0</v>
      </c>
    </row>
    <row r="9" spans="1:11" ht="14.25" customHeight="1">
      <c r="A9" s="41" t="s">
        <v>17</v>
      </c>
      <c r="B9" s="42"/>
      <c r="C9" s="26">
        <v>850.5</v>
      </c>
      <c r="D9" s="27">
        <v>384.68</v>
      </c>
      <c r="E9" s="28">
        <v>24330</v>
      </c>
      <c r="F9" s="29">
        <v>15134</v>
      </c>
      <c r="G9" s="16" t="s">
        <v>24</v>
      </c>
      <c r="H9" s="28">
        <v>0</v>
      </c>
      <c r="I9" s="28">
        <v>0</v>
      </c>
      <c r="J9" s="39">
        <f t="shared" si="0"/>
        <v>0.45229864785420343</v>
      </c>
      <c r="K9" s="30">
        <v>0</v>
      </c>
    </row>
    <row r="10" spans="1:11" ht="14.25" customHeight="1">
      <c r="A10" s="41" t="s">
        <v>18</v>
      </c>
      <c r="B10" s="42"/>
      <c r="C10" s="26">
        <v>217.3</v>
      </c>
      <c r="D10" s="27">
        <v>175.43</v>
      </c>
      <c r="E10" s="31">
        <v>6480</v>
      </c>
      <c r="F10" s="29">
        <v>7135</v>
      </c>
      <c r="G10" s="16" t="s">
        <v>24</v>
      </c>
      <c r="H10" s="28">
        <v>0</v>
      </c>
      <c r="I10" s="28">
        <v>0</v>
      </c>
      <c r="J10" s="39">
        <f t="shared" si="0"/>
        <v>0.80731707317073165</v>
      </c>
      <c r="K10" s="30">
        <v>0</v>
      </c>
    </row>
    <row r="11" spans="1:11" ht="14.25" customHeight="1">
      <c r="A11" s="43" t="s">
        <v>19</v>
      </c>
      <c r="B11" s="44"/>
      <c r="C11" s="32">
        <v>378.8</v>
      </c>
      <c r="D11" s="33">
        <v>248.84</v>
      </c>
      <c r="E11" s="34">
        <v>3380</v>
      </c>
      <c r="F11" s="35">
        <v>1881</v>
      </c>
      <c r="G11" s="17" t="s">
        <v>24</v>
      </c>
      <c r="H11" s="34">
        <v>2</v>
      </c>
      <c r="I11" s="34">
        <v>2</v>
      </c>
      <c r="J11" s="40">
        <f t="shared" si="0"/>
        <v>0.65691657866948261</v>
      </c>
      <c r="K11" s="36">
        <v>1</v>
      </c>
    </row>
    <row r="12" spans="1:11" ht="14.25" customHeight="1">
      <c r="A12" s="45" t="s">
        <v>20</v>
      </c>
      <c r="B12" s="46"/>
      <c r="C12" s="20">
        <f>SUM(C5:C11)</f>
        <v>2746.7000000000003</v>
      </c>
      <c r="D12" s="20">
        <f>SUM(D5:D11)</f>
        <v>1588.23</v>
      </c>
      <c r="E12" s="37">
        <f>SUM(E5:E11)</f>
        <v>67000</v>
      </c>
      <c r="F12" s="37">
        <f>SUM(F5:F11)</f>
        <v>58150</v>
      </c>
      <c r="G12" s="20"/>
      <c r="H12" s="37">
        <f>SUM(H5:H11)</f>
        <v>7</v>
      </c>
      <c r="I12" s="37">
        <f>SUM(I5:I11)</f>
        <v>7</v>
      </c>
      <c r="J12" s="40">
        <f t="shared" si="0"/>
        <v>0.57823206029053043</v>
      </c>
      <c r="K12" s="37">
        <f>SUM(K5:K11)</f>
        <v>1</v>
      </c>
    </row>
    <row r="13" spans="1:11" ht="14.25" customHeight="1">
      <c r="K13" s="18" t="s">
        <v>21</v>
      </c>
    </row>
    <row r="15" spans="1:11">
      <c r="J15" s="19"/>
    </row>
  </sheetData>
  <sheetProtection formatCells="0" formatColumns="0" formatRows="0" insertColumns="0" insertRows="0" insertHyperlinks="0" deleteColumns="0" deleteRows="0" sort="0" autoFilter="0" pivotTables="0"/>
  <mergeCells count="12">
    <mergeCell ref="A3:B4"/>
    <mergeCell ref="G3:G4"/>
    <mergeCell ref="J3:J4"/>
    <mergeCell ref="K3:K4"/>
    <mergeCell ref="A5:B5"/>
    <mergeCell ref="A6:B6"/>
    <mergeCell ref="A7:B7"/>
    <mergeCell ref="A8:B8"/>
    <mergeCell ref="A9:B9"/>
    <mergeCell ref="A10:B10"/>
    <mergeCell ref="A11:B11"/>
    <mergeCell ref="A12:B12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&amp;F</oddFooter>
  </headerFooter>
  <ignoredErrors>
    <ignoredError sqref="J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31-2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2025-01-14T04:31:44Z</cp:lastPrinted>
  <dcterms:created xsi:type="dcterms:W3CDTF">2019-03-11T09:28:05Z</dcterms:created>
  <dcterms:modified xsi:type="dcterms:W3CDTF">2026-03-23T04:22:06Z</dcterms:modified>
</cp:coreProperties>
</file>